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6" windowHeight="4380" tabRatio="926" activeTab="0"/>
  </bookViews>
  <sheets>
    <sheet name="Overview" sheetId="1" r:id="rId1"/>
    <sheet name="Revenues" sheetId="2" r:id="rId2"/>
    <sheet name="Mayor Council" sheetId="3" r:id="rId3"/>
    <sheet name="Administration" sheetId="4" r:id="rId4"/>
    <sheet name="General Govt" sheetId="5" r:id="rId5"/>
    <sheet name="Municipal Court" sheetId="6" r:id="rId6"/>
    <sheet name="Police" sheetId="7" r:id="rId7"/>
    <sheet name="Fire " sheetId="8" r:id="rId8"/>
    <sheet name="mm " sheetId="9" state="hidden" r:id="rId9"/>
    <sheet name="Streets" sheetId="10" r:id="rId10"/>
    <sheet name="Cemeteries" sheetId="11" r:id="rId11"/>
    <sheet name="Parks" sheetId="12" r:id="rId12"/>
    <sheet name="Intergov't" sheetId="13" r:id="rId13"/>
    <sheet name="Long Term Debt " sheetId="14" r:id="rId14"/>
  </sheets>
  <definedNames>
    <definedName name="_xlnm.Print_Titles" localSheetId="7">'Fire '!$1:$3</definedName>
    <definedName name="_xlnm.Print_Titles" localSheetId="4">'General Govt'!$1:$3</definedName>
    <definedName name="_xlnm.Print_Titles" localSheetId="12">'Intergov''t'!$1:$3</definedName>
    <definedName name="_xlnm.Print_Titles" localSheetId="13">'Long Term Debt '!$1:$3</definedName>
    <definedName name="_xlnm.Print_Titles" localSheetId="2">'Mayor Council'!$1:$3</definedName>
    <definedName name="_xlnm.Print_Titles" localSheetId="0">'Overview'!$1:$3</definedName>
    <definedName name="_xlnm.Print_Titles" localSheetId="11">'Parks'!$1:$3</definedName>
    <definedName name="_xlnm.Print_Titles" localSheetId="6">'Police'!$1:$1</definedName>
    <definedName name="_xlnm.Print_Titles" localSheetId="1">'Revenues'!$1:$3</definedName>
    <definedName name="_xlnm.Print_Titles" localSheetId="9">'Streets'!$1:$3</definedName>
  </definedNames>
  <calcPr fullCalcOnLoad="1"/>
</workbook>
</file>

<file path=xl/sharedStrings.xml><?xml version="1.0" encoding="utf-8"?>
<sst xmlns="http://schemas.openxmlformats.org/spreadsheetml/2006/main" count="558" uniqueCount="195">
  <si>
    <t xml:space="preserve"> </t>
  </si>
  <si>
    <t>1% Premium Tax</t>
  </si>
  <si>
    <t>Accounting &amp; Audit Serv</t>
  </si>
  <si>
    <t>Acct #</t>
  </si>
  <si>
    <t>Actual</t>
  </si>
  <si>
    <t xml:space="preserve">Actual </t>
  </si>
  <si>
    <t>Administration</t>
  </si>
  <si>
    <t>Advertising</t>
  </si>
  <si>
    <t>Agricultural Supplies</t>
  </si>
  <si>
    <t>Alcoholic Licenses</t>
  </si>
  <si>
    <t>Ammunition</t>
  </si>
  <si>
    <t>Beer Tax</t>
  </si>
  <si>
    <t>Bldg &amp; Grnd Main</t>
  </si>
  <si>
    <t>Bldg &amp; Grnd Maint Supp</t>
  </si>
  <si>
    <t>Bldg &amp; Grnds Main Supp</t>
  </si>
  <si>
    <t>Bldg &amp; Ground Main</t>
  </si>
  <si>
    <t>Bldg &amp; Ground Maint</t>
  </si>
  <si>
    <t>Bldg. &amp; Grnd Maint Supp</t>
  </si>
  <si>
    <t>Boarding Prisoners</t>
  </si>
  <si>
    <t>Budget</t>
  </si>
  <si>
    <t xml:space="preserve">Budget </t>
  </si>
  <si>
    <t>Category</t>
  </si>
  <si>
    <t>Catergory</t>
  </si>
  <si>
    <t>Cleaning &amp; Sanitation Sup</t>
  </si>
  <si>
    <t>Cleaning &amp; Sanitation Supp</t>
  </si>
  <si>
    <t>Cleaning &amp; Sanitation Supplies</t>
  </si>
  <si>
    <t>Clothing</t>
  </si>
  <si>
    <t>Contingency</t>
  </si>
  <si>
    <t>DARE</t>
  </si>
  <si>
    <t>DDA/Main Street</t>
  </si>
  <si>
    <t>Department</t>
  </si>
  <si>
    <t>Dues &amp; Membership</t>
  </si>
  <si>
    <t>Employee Education</t>
  </si>
  <si>
    <t>Employee Education &amp; Train</t>
  </si>
  <si>
    <t>FICA</t>
  </si>
  <si>
    <t>Fire</t>
  </si>
  <si>
    <t>Fuel Oil &amp; Lubricants</t>
  </si>
  <si>
    <t>Fuel, Oil, and Lubricants</t>
  </si>
  <si>
    <t>Fuel, Oil, Lubricants</t>
  </si>
  <si>
    <t>FY 1998</t>
  </si>
  <si>
    <t>FY 2000</t>
  </si>
  <si>
    <t>General Govt Buildings</t>
  </si>
  <si>
    <t>Hotel Motel Tax</t>
  </si>
  <si>
    <t>Housing Auth in lieu of Taxes</t>
  </si>
  <si>
    <t>Insurance</t>
  </si>
  <si>
    <t>Interest Earned</t>
  </si>
  <si>
    <t>Intergovt</t>
  </si>
  <si>
    <t>LEAP</t>
  </si>
  <si>
    <t>Legal Service</t>
  </si>
  <si>
    <t>Liquor Tax</t>
  </si>
  <si>
    <t>Long Term Debt</t>
  </si>
  <si>
    <t>Mayor &amp; Council</t>
  </si>
  <si>
    <t>Medical Service</t>
  </si>
  <si>
    <t>Medical Services</t>
  </si>
  <si>
    <t>Miscellaneous</t>
  </si>
  <si>
    <t>Mobile Homes Tax</t>
  </si>
  <si>
    <t>Motor Vehicle Tax</t>
  </si>
  <si>
    <t>Office Supplies</t>
  </si>
  <si>
    <t>Other Equip Repair &amp; Main</t>
  </si>
  <si>
    <t>Other Equip Repair &amp; Maintenance</t>
  </si>
  <si>
    <t>Other Equip Repair &amp; Mat</t>
  </si>
  <si>
    <t>Other Equip Repair &amp; Mater</t>
  </si>
  <si>
    <t>Other Equipment Repair &amp; Main</t>
  </si>
  <si>
    <t>Other Operating Supplies</t>
  </si>
  <si>
    <t>Other Professional Ser</t>
  </si>
  <si>
    <t>Other Revenues</t>
  </si>
  <si>
    <t>Overtime Salaries</t>
  </si>
  <si>
    <t>Parks</t>
  </si>
  <si>
    <t>Police</t>
  </si>
  <si>
    <t>Postage</t>
  </si>
  <si>
    <t>Printing &amp; Binding</t>
  </si>
  <si>
    <t>Property Tax Reg. Digest</t>
  </si>
  <si>
    <t>Public Utility Service</t>
  </si>
  <si>
    <t>Retirement Fund</t>
  </si>
  <si>
    <t>Revenues</t>
  </si>
  <si>
    <t>Salaries</t>
  </si>
  <si>
    <t>Senior Center</t>
  </si>
  <si>
    <t>Spruce Street Pool</t>
  </si>
  <si>
    <t>Streets</t>
  </si>
  <si>
    <t>Telephone</t>
  </si>
  <si>
    <t>TOTALS</t>
  </si>
  <si>
    <t>Vehicle Repair &amp; Main</t>
  </si>
  <si>
    <t>Vehicle Repair &amp; Maintenance</t>
  </si>
  <si>
    <t>Vehicle Repair &amp; Material</t>
  </si>
  <si>
    <t>Vehicle Repair &amp; Materials</t>
  </si>
  <si>
    <t>Wine Tax</t>
  </si>
  <si>
    <t>Retirement</t>
  </si>
  <si>
    <t>Employee Education &amp; Training</t>
  </si>
  <si>
    <t>FY 2001</t>
  </si>
  <si>
    <t>Property Tax Prior Year</t>
  </si>
  <si>
    <t>5% Franchise - Utilities Comm</t>
  </si>
  <si>
    <t>5% Franchise - TV Cable</t>
  </si>
  <si>
    <t>3% Franchise - Bellsouth</t>
  </si>
  <si>
    <t>Local Option Sales Tax</t>
  </si>
  <si>
    <t>Penalties Interest on Taxes</t>
  </si>
  <si>
    <t>General Business License</t>
  </si>
  <si>
    <t>Recorders Court - Fines</t>
  </si>
  <si>
    <t>Rent - Senior Center</t>
  </si>
  <si>
    <t>Cemetery Fees</t>
  </si>
  <si>
    <t>Travel-Meeting &amp; Conv</t>
  </si>
  <si>
    <t>Retirement Contributions</t>
  </si>
  <si>
    <t>Workers Comp</t>
  </si>
  <si>
    <t xml:space="preserve"> Actual</t>
  </si>
  <si>
    <t>Worker's Comp</t>
  </si>
  <si>
    <t>Volunteer Firefighters Salary</t>
  </si>
  <si>
    <t>Fuel, Oil &amp; Lubricants</t>
  </si>
  <si>
    <t>Workers Compensation</t>
  </si>
  <si>
    <t>Temporary Salaries</t>
  </si>
  <si>
    <t>5520 572300</t>
  </si>
  <si>
    <t>5520 57220</t>
  </si>
  <si>
    <t>6124 523920</t>
  </si>
  <si>
    <t>7540 572400</t>
  </si>
  <si>
    <t>7550 611100</t>
  </si>
  <si>
    <t>7640 572500</t>
  </si>
  <si>
    <t>Note Payments</t>
  </si>
  <si>
    <t>Interest-Note</t>
  </si>
  <si>
    <t>FY 2002</t>
  </si>
  <si>
    <t>Proposed</t>
  </si>
  <si>
    <t>FY 2003</t>
  </si>
  <si>
    <t>Intangible</t>
  </si>
  <si>
    <t>Rail Road</t>
  </si>
  <si>
    <t>Real Estate Transfer</t>
  </si>
  <si>
    <t>Police Reports</t>
  </si>
  <si>
    <t>21st Century Partnership</t>
  </si>
  <si>
    <t>Fiber Optic</t>
  </si>
  <si>
    <t>Other Professional Services</t>
  </si>
  <si>
    <t>Energy</t>
  </si>
  <si>
    <t>Equipment Rental</t>
  </si>
  <si>
    <t>Municipal Court</t>
  </si>
  <si>
    <t>Cemeteries</t>
  </si>
  <si>
    <t>FY 2004</t>
  </si>
  <si>
    <t>FY 2005</t>
  </si>
  <si>
    <t>Custodial Service</t>
  </si>
  <si>
    <t>YR to Date</t>
  </si>
  <si>
    <t>Dept Requested</t>
  </si>
  <si>
    <t>Bond Fee</t>
  </si>
  <si>
    <t>Requested</t>
  </si>
  <si>
    <t>Fuel, Oil</t>
  </si>
  <si>
    <t>Economic Development</t>
  </si>
  <si>
    <t>FV Historic Pres Commiss</t>
  </si>
  <si>
    <t>Request</t>
  </si>
  <si>
    <t>Education</t>
  </si>
  <si>
    <t>Variance</t>
  </si>
  <si>
    <t>Projected</t>
  </si>
  <si>
    <t>Revised</t>
  </si>
  <si>
    <t xml:space="preserve">Requested </t>
  </si>
  <si>
    <t>Requests</t>
  </si>
  <si>
    <t xml:space="preserve">Finance </t>
  </si>
  <si>
    <t>Dept Req</t>
  </si>
  <si>
    <t xml:space="preserve">2nd </t>
  </si>
  <si>
    <t>Revision</t>
  </si>
  <si>
    <t>2nd</t>
  </si>
  <si>
    <t xml:space="preserve">Council </t>
  </si>
  <si>
    <t>Approved</t>
  </si>
  <si>
    <t>Council</t>
  </si>
  <si>
    <t>Prior Yr MV, MH Rec</t>
  </si>
  <si>
    <t>Death Benefits</t>
  </si>
  <si>
    <t>Humane Services</t>
  </si>
  <si>
    <t>Small Equipment</t>
  </si>
  <si>
    <t>Senior Center Program</t>
  </si>
  <si>
    <t>Peach Festival</t>
  </si>
  <si>
    <t>Background Checks</t>
  </si>
  <si>
    <t>Election Expense</t>
  </si>
  <si>
    <t>Penalties Interest on License</t>
  </si>
  <si>
    <t>Christmas Expense</t>
  </si>
  <si>
    <t>Tech Fee</t>
  </si>
  <si>
    <t>Utility Commission Proceeds</t>
  </si>
  <si>
    <t>Fuel, Oil Lubricants</t>
  </si>
  <si>
    <t>Property Tax - Other Years</t>
  </si>
  <si>
    <t>Group Insurance Admin</t>
  </si>
  <si>
    <t>Group Insurance Claims</t>
  </si>
  <si>
    <t>Salaries-Temporary</t>
  </si>
  <si>
    <t>Miscellaneous Payments to Others</t>
  </si>
  <si>
    <t>Tech Fee Expenses</t>
  </si>
  <si>
    <t>Insurance - Volunteers</t>
  </si>
  <si>
    <t>Printing and Binding</t>
  </si>
  <si>
    <t>Medical</t>
  </si>
  <si>
    <t>Building and Grounds Maint</t>
  </si>
  <si>
    <t>Vehicle Maintenance/Repair</t>
  </si>
  <si>
    <t>Cleaning/Sanitation Supplies</t>
  </si>
  <si>
    <t>Building and Grounds Maint supp</t>
  </si>
  <si>
    <t>Other Supplies</t>
  </si>
  <si>
    <t>Building and Main Supply</t>
  </si>
  <si>
    <t>Health Insurance</t>
  </si>
  <si>
    <t>Vehicle Maintenance Supplies</t>
  </si>
  <si>
    <t>Title Ad Valorem Tax</t>
  </si>
  <si>
    <t>Rent - Festival Park</t>
  </si>
  <si>
    <t>Cleaning Supplies</t>
  </si>
  <si>
    <t>FY 2015</t>
  </si>
  <si>
    <t>Energy Excise Tax</t>
  </si>
  <si>
    <t>Qualifying Fees</t>
  </si>
  <si>
    <t>Overtime</t>
  </si>
  <si>
    <t>Bldg &amp; Grnds Main - B/G Club</t>
  </si>
  <si>
    <t xml:space="preserve">Boys &amp; Girls Club - Capital </t>
  </si>
  <si>
    <t>FVUS- Economic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</si>
</sst>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"/>
  </numFmts>
  <fonts count="5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color indexed="53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3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53"/>
      <name val="Arial"/>
      <family val="2"/>
    </font>
    <font>
      <sz val="13"/>
      <name val="Arial"/>
      <family val="2"/>
    </font>
    <font>
      <sz val="13"/>
      <color indexed="17"/>
      <name val="Arial"/>
      <family val="2"/>
    </font>
    <font>
      <sz val="13"/>
      <color indexed="10"/>
      <name val="Arial"/>
      <family val="2"/>
    </font>
    <font>
      <sz val="13"/>
      <color indexed="5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4" fontId="0" fillId="0" borderId="0" xfId="42" applyNumberFormat="1">
      <alignment/>
      <protection/>
    </xf>
    <xf numFmtId="0" fontId="1" fillId="0" borderId="0" xfId="43" applyNumberFormat="1" applyFont="1">
      <alignment/>
      <protection/>
    </xf>
    <xf numFmtId="44" fontId="3" fillId="0" borderId="0" xfId="42" applyNumberFormat="1" applyFont="1" applyAlignment="1">
      <alignment horizontal="center"/>
      <protection/>
    </xf>
    <xf numFmtId="44" fontId="4" fillId="0" borderId="0" xfId="42" applyNumberFormat="1" applyFont="1" applyAlignment="1">
      <alignment horizontal="center"/>
      <protection/>
    </xf>
    <xf numFmtId="44" fontId="5" fillId="0" borderId="0" xfId="42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44" fontId="3" fillId="0" borderId="0" xfId="44" applyFont="1" applyAlignment="1">
      <alignment horizontal="center"/>
      <protection/>
    </xf>
    <xf numFmtId="44" fontId="6" fillId="0" borderId="0" xfId="44" applyFont="1" applyAlignment="1">
      <alignment horizontal="center"/>
      <protection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/>
    </xf>
    <xf numFmtId="44" fontId="8" fillId="0" borderId="0" xfId="44" applyFont="1">
      <alignment/>
      <protection/>
    </xf>
    <xf numFmtId="44" fontId="10" fillId="0" borderId="0" xfId="44" applyFont="1">
      <alignment/>
      <protection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44" fontId="3" fillId="0" borderId="0" xfId="42" applyNumberFormat="1" applyFont="1">
      <alignment/>
      <protection/>
    </xf>
    <xf numFmtId="44" fontId="4" fillId="0" borderId="0" xfId="42" applyNumberFormat="1" applyFont="1">
      <alignment/>
      <protection/>
    </xf>
    <xf numFmtId="44" fontId="5" fillId="0" borderId="0" xfId="44" applyFont="1">
      <alignment/>
      <protection/>
    </xf>
    <xf numFmtId="44" fontId="3" fillId="0" borderId="0" xfId="0" applyNumberFormat="1" applyFont="1" applyAlignment="1">
      <alignment/>
    </xf>
    <xf numFmtId="44" fontId="3" fillId="0" borderId="0" xfId="44" applyFont="1">
      <alignment/>
      <protection/>
    </xf>
    <xf numFmtId="44" fontId="6" fillId="0" borderId="0" xfId="44" applyFont="1">
      <alignment/>
      <protection/>
    </xf>
    <xf numFmtId="44" fontId="7" fillId="0" borderId="0" xfId="44" applyFont="1" applyFill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4" fontId="8" fillId="0" borderId="0" xfId="42" applyNumberFormat="1" applyFont="1">
      <alignment/>
      <protection/>
    </xf>
    <xf numFmtId="44" fontId="12" fillId="0" borderId="0" xfId="42" applyNumberFormat="1" applyFont="1">
      <alignment/>
      <protection/>
    </xf>
    <xf numFmtId="44" fontId="11" fillId="0" borderId="0" xfId="44" applyFont="1" applyFill="1">
      <alignment/>
      <protection/>
    </xf>
    <xf numFmtId="0" fontId="5" fillId="0" borderId="0" xfId="0" applyFont="1" applyAlignment="1">
      <alignment horizontal="center"/>
    </xf>
    <xf numFmtId="44" fontId="9" fillId="0" borderId="0" xfId="44" applyFont="1">
      <alignment/>
      <protection/>
    </xf>
    <xf numFmtId="44" fontId="8" fillId="0" borderId="0" xfId="0" applyNumberFormat="1" applyFont="1" applyAlignment="1">
      <alignment/>
    </xf>
    <xf numFmtId="44" fontId="9" fillId="0" borderId="0" xfId="42" applyNumberFormat="1" applyFont="1">
      <alignment/>
      <protection/>
    </xf>
    <xf numFmtId="44" fontId="9" fillId="0" borderId="0" xfId="0" applyNumberFormat="1" applyFont="1" applyAlignment="1">
      <alignment/>
    </xf>
    <xf numFmtId="44" fontId="9" fillId="0" borderId="0" xfId="44" applyFont="1" applyFill="1">
      <alignment/>
      <protection/>
    </xf>
    <xf numFmtId="0" fontId="3" fillId="0" borderId="0" xfId="43" applyNumberFormat="1" applyFont="1" applyAlignment="1">
      <alignment horizontal="center"/>
      <protection/>
    </xf>
    <xf numFmtId="0" fontId="13" fillId="0" borderId="0" xfId="43" applyNumberFormat="1" applyFont="1" applyAlignment="1">
      <alignment horizontal="center"/>
      <protection/>
    </xf>
    <xf numFmtId="44" fontId="13" fillId="0" borderId="0" xfId="42" applyNumberFormat="1" applyFont="1" applyAlignment="1">
      <alignment horizontal="center"/>
      <protection/>
    </xf>
    <xf numFmtId="0" fontId="14" fillId="0" borderId="0" xfId="0" applyFont="1" applyAlignment="1">
      <alignment/>
    </xf>
    <xf numFmtId="44" fontId="14" fillId="0" borderId="0" xfId="42" applyNumberFormat="1" applyFont="1">
      <alignment/>
      <protection/>
    </xf>
    <xf numFmtId="44" fontId="13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43" applyNumberFormat="1" applyFont="1" applyAlignment="1">
      <alignment horizontal="center"/>
      <protection/>
    </xf>
    <xf numFmtId="0" fontId="5" fillId="0" borderId="0" xfId="43" applyNumberFormat="1" applyFont="1" applyFill="1" applyAlignment="1">
      <alignment horizontal="center"/>
      <protection/>
    </xf>
    <xf numFmtId="14" fontId="7" fillId="0" borderId="0" xfId="42" applyNumberFormat="1" applyFont="1" applyFill="1" applyAlignment="1">
      <alignment horizontal="center"/>
      <protection/>
    </xf>
    <xf numFmtId="44" fontId="5" fillId="0" borderId="0" xfId="42" applyNumberFormat="1" applyFont="1" applyFill="1" applyAlignment="1">
      <alignment horizontal="center"/>
      <protection/>
    </xf>
    <xf numFmtId="44" fontId="7" fillId="0" borderId="0" xfId="42" applyNumberFormat="1" applyFont="1" applyFill="1" applyAlignment="1">
      <alignment horizontal="center"/>
      <protection/>
    </xf>
    <xf numFmtId="44" fontId="12" fillId="0" borderId="0" xfId="44" applyFont="1">
      <alignment/>
      <protection/>
    </xf>
    <xf numFmtId="44" fontId="11" fillId="0" borderId="0" xfId="42" applyNumberFormat="1" applyFont="1" applyFill="1">
      <alignment/>
      <protection/>
    </xf>
    <xf numFmtId="44" fontId="4" fillId="0" borderId="0" xfId="44" applyFont="1">
      <alignment/>
      <protection/>
    </xf>
    <xf numFmtId="44" fontId="5" fillId="0" borderId="0" xfId="44" applyFont="1" applyFill="1">
      <alignment/>
      <protection/>
    </xf>
    <xf numFmtId="44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4" fontId="11" fillId="0" borderId="0" xfId="0" applyNumberFormat="1" applyFont="1" applyFill="1" applyAlignment="1">
      <alignment/>
    </xf>
    <xf numFmtId="0" fontId="3" fillId="0" borderId="0" xfId="43" applyNumberFormat="1" applyFont="1" applyBorder="1" applyAlignment="1">
      <alignment horizontal="center"/>
      <protection/>
    </xf>
    <xf numFmtId="44" fontId="3" fillId="0" borderId="0" xfId="42" applyNumberFormat="1" applyFont="1" applyBorder="1" applyAlignment="1">
      <alignment horizontal="center"/>
      <protection/>
    </xf>
    <xf numFmtId="44" fontId="4" fillId="0" borderId="0" xfId="42" applyNumberFormat="1" applyFont="1" applyBorder="1" applyAlignment="1">
      <alignment horizontal="center"/>
      <protection/>
    </xf>
    <xf numFmtId="3" fontId="5" fillId="0" borderId="0" xfId="43" applyFont="1" applyFill="1" applyBorder="1" applyAlignment="1">
      <alignment horizontal="center"/>
      <protection/>
    </xf>
    <xf numFmtId="44" fontId="3" fillId="0" borderId="0" xfId="44" applyFont="1" applyBorder="1" applyAlignment="1">
      <alignment horizontal="center"/>
      <protection/>
    </xf>
    <xf numFmtId="14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4" fontId="8" fillId="0" borderId="0" xfId="44" applyFont="1" applyBorder="1">
      <alignment/>
      <protection/>
    </xf>
    <xf numFmtId="44" fontId="11" fillId="0" borderId="0" xfId="44" applyFont="1" applyFill="1" applyBorder="1">
      <alignment/>
      <protection/>
    </xf>
    <xf numFmtId="0" fontId="12" fillId="0" borderId="0" xfId="0" applyFont="1" applyBorder="1" applyAlignment="1">
      <alignment/>
    </xf>
    <xf numFmtId="44" fontId="8" fillId="0" borderId="0" xfId="42" applyNumberFormat="1" applyFont="1" applyBorder="1">
      <alignment/>
      <protection/>
    </xf>
    <xf numFmtId="44" fontId="12" fillId="0" borderId="0" xfId="42" applyNumberFormat="1" applyFont="1" applyBorder="1">
      <alignment/>
      <protection/>
    </xf>
    <xf numFmtId="44" fontId="9" fillId="0" borderId="0" xfId="42" applyNumberFormat="1" applyFont="1" applyFill="1" applyBorder="1">
      <alignment/>
      <protection/>
    </xf>
    <xf numFmtId="44" fontId="3" fillId="0" borderId="0" xfId="42" applyNumberFormat="1" applyFont="1" applyBorder="1">
      <alignment/>
      <protection/>
    </xf>
    <xf numFmtId="44" fontId="4" fillId="0" borderId="0" xfId="42" applyNumberFormat="1" applyFont="1" applyBorder="1">
      <alignment/>
      <protection/>
    </xf>
    <xf numFmtId="44" fontId="5" fillId="0" borderId="0" xfId="0" applyNumberFormat="1" applyFont="1" applyFill="1" applyBorder="1" applyAlignment="1">
      <alignment/>
    </xf>
    <xf numFmtId="44" fontId="3" fillId="0" borderId="0" xfId="44" applyFont="1" applyBorder="1">
      <alignment/>
      <protection/>
    </xf>
    <xf numFmtId="4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0" xfId="44" applyNumberFormat="1" applyFont="1" applyAlignment="1">
      <alignment horizontal="center"/>
      <protection/>
    </xf>
    <xf numFmtId="0" fontId="8" fillId="0" borderId="0" xfId="0" applyFont="1" applyAlignment="1">
      <alignment horizontal="center"/>
    </xf>
    <xf numFmtId="44" fontId="5" fillId="0" borderId="0" xfId="0" applyNumberFormat="1" applyFont="1" applyFill="1" applyAlignment="1">
      <alignment/>
    </xf>
    <xf numFmtId="44" fontId="9" fillId="0" borderId="0" xfId="42" applyNumberFormat="1" applyFont="1" applyFill="1">
      <alignment/>
      <protection/>
    </xf>
    <xf numFmtId="44" fontId="5" fillId="0" borderId="0" xfId="42" applyNumberFormat="1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43" applyNumberFormat="1" applyFont="1">
      <alignment/>
      <protection/>
    </xf>
    <xf numFmtId="0" fontId="9" fillId="0" borderId="0" xfId="43" applyNumberFormat="1" applyFont="1">
      <alignment/>
      <protection/>
    </xf>
    <xf numFmtId="0" fontId="3" fillId="0" borderId="0" xfId="43" applyNumberFormat="1" applyFont="1">
      <alignment/>
      <protection/>
    </xf>
    <xf numFmtId="0" fontId="3" fillId="0" borderId="0" xfId="43" applyNumberFormat="1" applyFont="1" applyAlignment="1">
      <alignment horizontal="center"/>
      <protection/>
    </xf>
    <xf numFmtId="0" fontId="8" fillId="0" borderId="0" xfId="43" applyNumberFormat="1" applyFont="1" applyBorder="1" applyAlignment="1">
      <alignment horizontal="left"/>
      <protection/>
    </xf>
    <xf numFmtId="0" fontId="8" fillId="0" borderId="0" xfId="43" applyNumberFormat="1" applyFont="1" applyBorder="1">
      <alignment/>
      <protection/>
    </xf>
    <xf numFmtId="0" fontId="3" fillId="0" borderId="0" xfId="43" applyNumberFormat="1" applyFont="1" applyBorder="1">
      <alignment/>
      <protection/>
    </xf>
    <xf numFmtId="0" fontId="3" fillId="0" borderId="0" xfId="43" applyNumberFormat="1" applyFont="1" applyBorder="1" applyAlignment="1">
      <alignment horizontal="left"/>
      <protection/>
    </xf>
    <xf numFmtId="0" fontId="3" fillId="0" borderId="0" xfId="43" applyNumberFormat="1" applyFont="1" applyAlignment="1">
      <alignment horizontal="left"/>
      <protection/>
    </xf>
    <xf numFmtId="0" fontId="8" fillId="0" borderId="0" xfId="43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15" fillId="0" borderId="0" xfId="43" applyNumberFormat="1" applyFont="1" applyAlignment="1">
      <alignment horizontal="center"/>
      <protection/>
    </xf>
    <xf numFmtId="44" fontId="15" fillId="0" borderId="0" xfId="42" applyNumberFormat="1" applyFont="1" applyAlignment="1">
      <alignment horizontal="center"/>
      <protection/>
    </xf>
    <xf numFmtId="0" fontId="16" fillId="0" borderId="0" xfId="43" applyNumberFormat="1" applyFont="1" applyAlignment="1">
      <alignment horizontal="center"/>
      <protection/>
    </xf>
    <xf numFmtId="44" fontId="17" fillId="0" borderId="0" xfId="42" applyNumberFormat="1" applyFont="1" applyFill="1" applyAlignment="1">
      <alignment horizontal="center"/>
      <protection/>
    </xf>
    <xf numFmtId="44" fontId="15" fillId="0" borderId="0" xfId="44" applyFont="1" applyAlignment="1">
      <alignment horizontal="center"/>
      <protection/>
    </xf>
    <xf numFmtId="14" fontId="18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43" applyNumberFormat="1" applyFont="1">
      <alignment/>
      <protection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44" fontId="19" fillId="0" borderId="0" xfId="44" applyFont="1">
      <alignment/>
      <protection/>
    </xf>
    <xf numFmtId="0" fontId="22" fillId="0" borderId="0" xfId="0" applyFont="1" applyFill="1" applyAlignment="1">
      <alignment/>
    </xf>
    <xf numFmtId="44" fontId="19" fillId="0" borderId="0" xfId="42" applyNumberFormat="1" applyFont="1">
      <alignment/>
      <protection/>
    </xf>
    <xf numFmtId="44" fontId="20" fillId="0" borderId="0" xfId="42" applyNumberFormat="1" applyFont="1">
      <alignment/>
      <protection/>
    </xf>
    <xf numFmtId="44" fontId="21" fillId="0" borderId="0" xfId="44" applyFont="1" applyFill="1">
      <alignment/>
      <protection/>
    </xf>
    <xf numFmtId="44" fontId="22" fillId="0" borderId="0" xfId="44" applyFont="1" applyFill="1">
      <alignment/>
      <protection/>
    </xf>
    <xf numFmtId="0" fontId="15" fillId="0" borderId="0" xfId="43" applyNumberFormat="1" applyFont="1" applyBorder="1">
      <alignment/>
      <protection/>
    </xf>
    <xf numFmtId="0" fontId="15" fillId="0" borderId="0" xfId="0" applyFont="1" applyBorder="1" applyAlignment="1">
      <alignment/>
    </xf>
    <xf numFmtId="44" fontId="15" fillId="0" borderId="0" xfId="42" applyNumberFormat="1" applyFont="1" applyBorder="1">
      <alignment/>
      <protection/>
    </xf>
    <xf numFmtId="44" fontId="16" fillId="0" borderId="0" xfId="0" applyNumberFormat="1" applyFont="1" applyBorder="1" applyAlignment="1">
      <alignment/>
    </xf>
    <xf numFmtId="44" fontId="17" fillId="0" borderId="0" xfId="44" applyFont="1" applyFill="1" applyBorder="1">
      <alignment/>
      <protection/>
    </xf>
    <xf numFmtId="44" fontId="15" fillId="0" borderId="0" xfId="44" applyFont="1" applyBorder="1">
      <alignment/>
      <protection/>
    </xf>
    <xf numFmtId="44" fontId="18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44" fontId="23" fillId="0" borderId="0" xfId="44" applyFont="1">
      <alignment/>
      <protection/>
    </xf>
    <xf numFmtId="44" fontId="8" fillId="0" borderId="0" xfId="44" applyFont="1">
      <alignment/>
      <protection/>
    </xf>
    <xf numFmtId="44" fontId="3" fillId="0" borderId="0" xfId="44" applyFo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4" applyNumberFormat="1" applyFont="1">
      <alignment/>
      <protection/>
    </xf>
    <xf numFmtId="166" fontId="3" fillId="0" borderId="0" xfId="44" applyNumberFormat="1" applyFont="1">
      <alignment/>
      <protection/>
    </xf>
    <xf numFmtId="166" fontId="3" fillId="0" borderId="0" xfId="44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8" fillId="0" borderId="0" xfId="44" applyNumberFormat="1" applyFont="1" applyBorder="1">
      <alignment/>
      <protection/>
    </xf>
    <xf numFmtId="166" fontId="3" fillId="0" borderId="0" xfId="44" applyNumberFormat="1" applyFont="1" applyBorder="1">
      <alignment/>
      <protection/>
    </xf>
    <xf numFmtId="166" fontId="19" fillId="0" borderId="0" xfId="44" applyNumberFormat="1" applyFont="1">
      <alignment/>
      <protection/>
    </xf>
    <xf numFmtId="166" fontId="15" fillId="0" borderId="0" xfId="44" applyNumberFormat="1" applyFont="1" applyBorder="1">
      <alignment/>
      <protection/>
    </xf>
    <xf numFmtId="0" fontId="8" fillId="0" borderId="0" xfId="43" applyNumberFormat="1" applyFont="1">
      <alignment/>
      <protection/>
    </xf>
    <xf numFmtId="0" fontId="8" fillId="0" borderId="0" xfId="43" applyNumberFormat="1" applyFont="1" applyBorder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3">
      <selection activeCell="L18" sqref="L18"/>
    </sheetView>
  </sheetViews>
  <sheetFormatPr defaultColWidth="9.140625" defaultRowHeight="12.75"/>
  <cols>
    <col min="1" max="1" width="32.7109375" style="86" bestFit="1" customWidth="1"/>
    <col min="2" max="2" width="13.8515625" style="27" hidden="1" customWidth="1"/>
    <col min="3" max="3" width="15.140625" style="27" hidden="1" customWidth="1"/>
    <col min="4" max="5" width="14.00390625" style="27" hidden="1" customWidth="1"/>
    <col min="6" max="6" width="14.00390625" style="28" hidden="1" customWidth="1"/>
    <col min="7" max="7" width="14.00390625" style="13" hidden="1" customWidth="1"/>
    <col min="8" max="8" width="12.8515625" style="11" hidden="1" customWidth="1"/>
    <col min="9" max="9" width="15.57421875" style="14" hidden="1" customWidth="1"/>
    <col min="10" max="10" width="15.57421875" style="15" hidden="1" customWidth="1"/>
    <col min="11" max="11" width="14.00390625" style="16" hidden="1" customWidth="1"/>
    <col min="12" max="12" width="15.7109375" style="133" bestFit="1" customWidth="1"/>
    <col min="13" max="13" width="16.28125" style="17" hidden="1" customWidth="1"/>
    <col min="14" max="14" width="21.140625" style="11" bestFit="1" customWidth="1"/>
    <col min="15" max="16384" width="9.140625" style="11" customWidth="1"/>
  </cols>
  <sheetData>
    <row r="1" spans="2:13" ht="17.25">
      <c r="B1" s="3" t="s">
        <v>4</v>
      </c>
      <c r="C1" s="3" t="s">
        <v>4</v>
      </c>
      <c r="D1" s="3" t="s">
        <v>4</v>
      </c>
      <c r="E1" s="3" t="s">
        <v>4</v>
      </c>
      <c r="F1" s="4" t="s">
        <v>19</v>
      </c>
      <c r="G1" s="5" t="s">
        <v>136</v>
      </c>
      <c r="H1" s="6" t="s">
        <v>142</v>
      </c>
      <c r="I1" s="7" t="s">
        <v>144</v>
      </c>
      <c r="J1" s="8" t="s">
        <v>147</v>
      </c>
      <c r="K1" s="9" t="s">
        <v>151</v>
      </c>
      <c r="L1" s="132" t="s">
        <v>188</v>
      </c>
      <c r="M1" s="10" t="s">
        <v>152</v>
      </c>
    </row>
    <row r="2" spans="2:13" ht="17.25">
      <c r="B2" s="3" t="s">
        <v>39</v>
      </c>
      <c r="C2" s="3" t="s">
        <v>40</v>
      </c>
      <c r="D2" s="3" t="s">
        <v>88</v>
      </c>
      <c r="E2" s="3" t="s">
        <v>116</v>
      </c>
      <c r="F2" s="4" t="s">
        <v>130</v>
      </c>
      <c r="G2" s="5" t="s">
        <v>131</v>
      </c>
      <c r="I2" s="7" t="s">
        <v>146</v>
      </c>
      <c r="J2" s="8" t="s">
        <v>136</v>
      </c>
      <c r="K2" s="12" t="s">
        <v>150</v>
      </c>
      <c r="L2" s="132" t="s">
        <v>19</v>
      </c>
      <c r="M2" s="10" t="s">
        <v>153</v>
      </c>
    </row>
    <row r="3" spans="2:6" ht="17.25">
      <c r="B3" s="3"/>
      <c r="C3" s="3"/>
      <c r="D3" s="3"/>
      <c r="E3" s="3"/>
      <c r="F3" s="4"/>
    </row>
    <row r="4" spans="1:14" s="26" customFormat="1" ht="17.25">
      <c r="A4" s="88" t="s">
        <v>74</v>
      </c>
      <c r="B4" s="18">
        <v>4025837</v>
      </c>
      <c r="C4" s="18">
        <v>4377623</v>
      </c>
      <c r="D4" s="18">
        <v>3879891</v>
      </c>
      <c r="E4" s="18">
        <v>4038594</v>
      </c>
      <c r="F4" s="19">
        <v>3783300</v>
      </c>
      <c r="G4" s="20">
        <v>3774725</v>
      </c>
      <c r="H4" s="21">
        <f>G4-F4</f>
        <v>-8575</v>
      </c>
      <c r="I4" s="22">
        <v>3860725</v>
      </c>
      <c r="J4" s="23"/>
      <c r="K4" s="24">
        <v>3860725</v>
      </c>
      <c r="L4" s="130">
        <f>Revenues!J42</f>
        <v>5393765</v>
      </c>
      <c r="M4" s="25"/>
      <c r="N4" s="125"/>
    </row>
    <row r="5" spans="11:14" ht="17.25">
      <c r="K5" s="29"/>
      <c r="L5" s="129"/>
      <c r="N5" s="124"/>
    </row>
    <row r="6" spans="11:14" ht="17.25">
      <c r="K6" s="29"/>
      <c r="L6" s="129" t="s">
        <v>0</v>
      </c>
      <c r="N6" s="124"/>
    </row>
    <row r="7" spans="1:14" ht="17.25">
      <c r="A7" s="94" t="s">
        <v>30</v>
      </c>
      <c r="B7" s="3" t="s">
        <v>5</v>
      </c>
      <c r="C7" s="3" t="s">
        <v>4</v>
      </c>
      <c r="D7" s="3" t="s">
        <v>4</v>
      </c>
      <c r="E7" s="3" t="s">
        <v>4</v>
      </c>
      <c r="F7" s="4" t="s">
        <v>19</v>
      </c>
      <c r="G7" s="30" t="s">
        <v>136</v>
      </c>
      <c r="I7" s="7" t="s">
        <v>144</v>
      </c>
      <c r="J7" s="8"/>
      <c r="K7" s="29"/>
      <c r="L7" s="129" t="s">
        <v>0</v>
      </c>
      <c r="N7" s="124"/>
    </row>
    <row r="8" spans="2:14" ht="17.25">
      <c r="B8" s="3"/>
      <c r="C8" s="3"/>
      <c r="D8" s="3"/>
      <c r="E8" s="3"/>
      <c r="F8" s="4"/>
      <c r="K8" s="29"/>
      <c r="L8" s="129"/>
      <c r="N8" s="124"/>
    </row>
    <row r="9" spans="1:14" ht="17.25">
      <c r="A9" s="86" t="s">
        <v>51</v>
      </c>
      <c r="B9" s="27">
        <v>49336</v>
      </c>
      <c r="C9" s="27">
        <v>183907</v>
      </c>
      <c r="D9" s="27">
        <v>82727</v>
      </c>
      <c r="E9" s="27">
        <v>112811</v>
      </c>
      <c r="F9" s="28">
        <v>118762</v>
      </c>
      <c r="G9" s="31">
        <v>132600</v>
      </c>
      <c r="H9" s="32">
        <f aca="true" t="shared" si="0" ref="H9:H19">G9-F9</f>
        <v>13838</v>
      </c>
      <c r="I9" s="14">
        <v>130600</v>
      </c>
      <c r="J9" s="15">
        <v>122043.86</v>
      </c>
      <c r="K9" s="29">
        <v>120600</v>
      </c>
      <c r="L9" s="129">
        <f>'Mayor Council'!J16</f>
        <v>122924</v>
      </c>
      <c r="N9" s="124"/>
    </row>
    <row r="10" spans="1:14" ht="17.25">
      <c r="A10" s="86" t="s">
        <v>6</v>
      </c>
      <c r="B10" s="27">
        <v>270736</v>
      </c>
      <c r="C10" s="27">
        <v>339291</v>
      </c>
      <c r="D10" s="27">
        <v>430810</v>
      </c>
      <c r="E10" s="27">
        <v>545085</v>
      </c>
      <c r="F10" s="28">
        <v>418375</v>
      </c>
      <c r="G10" s="31">
        <v>471678</v>
      </c>
      <c r="H10" s="32">
        <f t="shared" si="0"/>
        <v>53303</v>
      </c>
      <c r="I10" s="14">
        <v>407915</v>
      </c>
      <c r="J10" s="15">
        <v>381709.19</v>
      </c>
      <c r="K10" s="29">
        <v>396515</v>
      </c>
      <c r="L10" s="129">
        <f>Administration!J33</f>
        <v>492148</v>
      </c>
      <c r="N10" s="124"/>
    </row>
    <row r="11" spans="1:14" ht="17.25">
      <c r="A11" s="86" t="s">
        <v>41</v>
      </c>
      <c r="B11" s="27">
        <v>36432</v>
      </c>
      <c r="C11" s="27">
        <v>45426</v>
      </c>
      <c r="D11" s="27">
        <v>60602</v>
      </c>
      <c r="E11" s="27">
        <v>55700</v>
      </c>
      <c r="F11" s="28">
        <v>29100</v>
      </c>
      <c r="G11" s="31">
        <v>32400</v>
      </c>
      <c r="H11" s="32">
        <f t="shared" si="0"/>
        <v>3300</v>
      </c>
      <c r="I11" s="14">
        <v>32400</v>
      </c>
      <c r="J11" s="15">
        <v>27704.11</v>
      </c>
      <c r="K11" s="29">
        <v>30200</v>
      </c>
      <c r="L11" s="129">
        <f>'General Govt'!J14</f>
        <v>47100</v>
      </c>
      <c r="N11" s="124"/>
    </row>
    <row r="12" spans="1:14" ht="17.25">
      <c r="A12" s="86" t="s">
        <v>128</v>
      </c>
      <c r="E12" s="27">
        <v>35938</v>
      </c>
      <c r="F12" s="28">
        <v>40459</v>
      </c>
      <c r="G12" s="31">
        <v>43949</v>
      </c>
      <c r="H12" s="32">
        <f t="shared" si="0"/>
        <v>3490</v>
      </c>
      <c r="I12" s="14">
        <v>43949</v>
      </c>
      <c r="J12" s="15">
        <v>45300.42</v>
      </c>
      <c r="K12" s="29">
        <v>43949</v>
      </c>
      <c r="L12" s="129">
        <f>'Municipal Court'!K13</f>
        <v>54200</v>
      </c>
      <c r="N12" s="124"/>
    </row>
    <row r="13" spans="1:14" ht="17.25">
      <c r="A13" s="86" t="s">
        <v>68</v>
      </c>
      <c r="B13" s="27">
        <v>979291</v>
      </c>
      <c r="C13" s="27">
        <v>1392061</v>
      </c>
      <c r="D13" s="27">
        <v>1553643</v>
      </c>
      <c r="E13" s="27">
        <v>1649217</v>
      </c>
      <c r="F13" s="28">
        <v>1706703</v>
      </c>
      <c r="G13" s="31">
        <v>1967453</v>
      </c>
      <c r="H13" s="32">
        <f>G13-F13</f>
        <v>260750</v>
      </c>
      <c r="I13" s="14">
        <v>1825091.8</v>
      </c>
      <c r="J13" s="15">
        <v>1760981.75</v>
      </c>
      <c r="K13" s="29">
        <v>1813999.8</v>
      </c>
      <c r="L13" s="129">
        <f>Police!J33</f>
        <v>1854148</v>
      </c>
      <c r="N13" s="124"/>
    </row>
    <row r="14" spans="1:14" ht="17.25">
      <c r="A14" s="86" t="s">
        <v>35</v>
      </c>
      <c r="B14" s="27">
        <v>331639</v>
      </c>
      <c r="C14" s="27">
        <v>601908</v>
      </c>
      <c r="D14" s="27">
        <v>508011</v>
      </c>
      <c r="E14" s="27">
        <v>580872</v>
      </c>
      <c r="F14" s="28">
        <v>631664</v>
      </c>
      <c r="G14" s="31">
        <v>695278</v>
      </c>
      <c r="H14" s="32">
        <f t="shared" si="0"/>
        <v>63614</v>
      </c>
      <c r="I14" s="14">
        <v>686178</v>
      </c>
      <c r="J14" s="15">
        <v>673532.94</v>
      </c>
      <c r="K14" s="29">
        <v>675836</v>
      </c>
      <c r="L14" s="129">
        <f>'Fire '!J30</f>
        <v>865687</v>
      </c>
      <c r="N14" s="124"/>
    </row>
    <row r="15" spans="1:14" ht="17.25">
      <c r="A15" s="86" t="s">
        <v>78</v>
      </c>
      <c r="B15" s="27">
        <v>308087</v>
      </c>
      <c r="C15" s="27">
        <v>335425</v>
      </c>
      <c r="D15" s="27">
        <v>391047</v>
      </c>
      <c r="E15" s="27">
        <v>425798</v>
      </c>
      <c r="F15" s="28">
        <v>706276</v>
      </c>
      <c r="G15" s="31">
        <v>574530</v>
      </c>
      <c r="H15" s="32">
        <f t="shared" si="0"/>
        <v>-131746</v>
      </c>
      <c r="I15" s="14">
        <v>557396</v>
      </c>
      <c r="J15" s="15">
        <v>462847.24</v>
      </c>
      <c r="K15" s="29">
        <v>526070</v>
      </c>
      <c r="L15" s="129">
        <f>Streets!J31</f>
        <v>534404</v>
      </c>
      <c r="N15" s="124"/>
    </row>
    <row r="16" spans="1:14" ht="17.25">
      <c r="A16" s="86" t="s">
        <v>129</v>
      </c>
      <c r="E16" s="27">
        <v>75547</v>
      </c>
      <c r="F16" s="28">
        <v>119925</v>
      </c>
      <c r="G16" s="31">
        <v>169212</v>
      </c>
      <c r="H16" s="32">
        <f t="shared" si="0"/>
        <v>49287</v>
      </c>
      <c r="I16" s="14">
        <v>72027.6</v>
      </c>
      <c r="J16" s="15">
        <v>108820.52</v>
      </c>
      <c r="K16" s="29">
        <v>69552.6</v>
      </c>
      <c r="L16" s="129">
        <f>Cemeteries!H29</f>
        <v>276632</v>
      </c>
      <c r="N16" s="124"/>
    </row>
    <row r="17" spans="1:14" ht="17.25">
      <c r="A17" s="86" t="s">
        <v>67</v>
      </c>
      <c r="B17" s="27">
        <v>90371</v>
      </c>
      <c r="C17" s="27">
        <v>193719</v>
      </c>
      <c r="D17" s="27">
        <v>298004</v>
      </c>
      <c r="E17" s="27">
        <v>262750</v>
      </c>
      <c r="F17" s="28">
        <v>266595</v>
      </c>
      <c r="G17" s="31">
        <v>292949</v>
      </c>
      <c r="H17" s="32">
        <f t="shared" si="0"/>
        <v>26354</v>
      </c>
      <c r="I17" s="14">
        <v>292949</v>
      </c>
      <c r="J17" s="15">
        <v>276498.18</v>
      </c>
      <c r="K17" s="29">
        <v>293956</v>
      </c>
      <c r="L17" s="129">
        <f>Parks!J30</f>
        <v>348049</v>
      </c>
      <c r="N17" s="124"/>
    </row>
    <row r="18" spans="1:14" ht="17.25">
      <c r="A18" s="86" t="s">
        <v>46</v>
      </c>
      <c r="B18" s="27">
        <v>98306</v>
      </c>
      <c r="C18" s="27">
        <v>150672</v>
      </c>
      <c r="D18" s="27">
        <v>188707</v>
      </c>
      <c r="E18" s="27">
        <v>213564</v>
      </c>
      <c r="F18" s="28">
        <v>101012</v>
      </c>
      <c r="G18" s="31">
        <v>111012</v>
      </c>
      <c r="H18" s="32">
        <f t="shared" si="0"/>
        <v>10000</v>
      </c>
      <c r="I18" s="14">
        <v>101012</v>
      </c>
      <c r="J18" s="15">
        <v>116951.25</v>
      </c>
      <c r="K18" s="29">
        <v>101012</v>
      </c>
      <c r="L18" s="129">
        <f>'Intergov''t'!H14</f>
        <v>256193</v>
      </c>
      <c r="N18" s="124"/>
    </row>
    <row r="19" spans="1:14" ht="17.25">
      <c r="A19" s="86" t="s">
        <v>50</v>
      </c>
      <c r="B19" s="27">
        <v>202419</v>
      </c>
      <c r="C19" s="27">
        <v>241989</v>
      </c>
      <c r="D19" s="27">
        <v>278753</v>
      </c>
      <c r="E19" s="27">
        <v>105473</v>
      </c>
      <c r="F19" s="28">
        <v>79643</v>
      </c>
      <c r="G19" s="31">
        <v>158557</v>
      </c>
      <c r="H19" s="32">
        <f t="shared" si="0"/>
        <v>78914</v>
      </c>
      <c r="I19" s="14">
        <v>158557</v>
      </c>
      <c r="J19" s="15">
        <v>119079.01</v>
      </c>
      <c r="K19" s="29">
        <v>158557</v>
      </c>
      <c r="L19" s="129">
        <f>'Long Term Debt '!G7</f>
        <v>26125</v>
      </c>
      <c r="N19" s="124"/>
    </row>
    <row r="20" spans="1:14" ht="17.25">
      <c r="A20" s="86" t="s">
        <v>183</v>
      </c>
      <c r="G20" s="31"/>
      <c r="K20" s="29"/>
      <c r="L20" s="129">
        <v>795120</v>
      </c>
      <c r="N20" s="124"/>
    </row>
    <row r="21" spans="7:14" ht="17.25">
      <c r="G21" s="31"/>
      <c r="K21" s="29"/>
      <c r="L21" s="129"/>
      <c r="N21" s="124"/>
    </row>
    <row r="22" spans="1:14" s="26" customFormat="1" ht="17.25">
      <c r="A22" s="88" t="s">
        <v>80</v>
      </c>
      <c r="B22" s="18">
        <f>SUM(B9:B19)</f>
        <v>2366617</v>
      </c>
      <c r="C22" s="18">
        <f>SUM(C9:C19)</f>
        <v>3484398</v>
      </c>
      <c r="D22" s="18">
        <f>SUM(D9:D19)</f>
        <v>3792304</v>
      </c>
      <c r="E22" s="18">
        <f>SUM(E9:E19)</f>
        <v>4062755</v>
      </c>
      <c r="F22" s="19">
        <f>SUM(F9:F19)</f>
        <v>4218514</v>
      </c>
      <c r="G22" s="20">
        <f>SUM(G9:G19)</f>
        <v>4649618</v>
      </c>
      <c r="H22" s="21">
        <f>G22-F22</f>
        <v>431104</v>
      </c>
      <c r="I22" s="22">
        <f>SUM(I9:I19)</f>
        <v>4308075.4</v>
      </c>
      <c r="J22" s="23">
        <f>SUM(J9:J19)</f>
        <v>4095468.4699999997</v>
      </c>
      <c r="K22" s="24">
        <f>SUM(K9:K19)</f>
        <v>4230247.4</v>
      </c>
      <c r="L22" s="130">
        <f>SUM(L9:L20)</f>
        <v>5672730</v>
      </c>
      <c r="M22" s="25"/>
      <c r="N22" s="125"/>
    </row>
    <row r="23" spans="10:12" ht="17.25">
      <c r="J23" s="15">
        <v>-83935.75</v>
      </c>
      <c r="K23" s="29" t="s">
        <v>0</v>
      </c>
      <c r="L23" s="129"/>
    </row>
    <row r="24" ht="17.25">
      <c r="K24" s="29"/>
    </row>
    <row r="25" spans="1:13" s="13" customFormat="1" ht="17.25">
      <c r="A25" s="87" t="s">
        <v>0</v>
      </c>
      <c r="B25" s="33"/>
      <c r="C25" s="33"/>
      <c r="D25" s="33"/>
      <c r="E25" s="33"/>
      <c r="F25" s="33">
        <f>F4-F22</f>
        <v>-435214</v>
      </c>
      <c r="G25" s="34">
        <f>G4-G22</f>
        <v>-874893</v>
      </c>
      <c r="I25" s="31">
        <f>I4-I22</f>
        <v>-447350.4000000004</v>
      </c>
      <c r="J25" s="31">
        <f>SUM(J22:J24)</f>
        <v>4011532.7199999997</v>
      </c>
      <c r="K25" s="35">
        <f>K4-K22</f>
        <v>-369522.4000000004</v>
      </c>
      <c r="L25" s="134" t="s">
        <v>0</v>
      </c>
      <c r="M25" s="17"/>
    </row>
    <row r="26" ht="17.25">
      <c r="K26" s="29"/>
    </row>
    <row r="27" ht="17.25">
      <c r="K27" s="29"/>
    </row>
    <row r="28" spans="1:11" ht="17.25">
      <c r="A28" s="86" t="s">
        <v>0</v>
      </c>
      <c r="I28" s="14" t="s">
        <v>0</v>
      </c>
      <c r="K28" s="29"/>
    </row>
    <row r="29" ht="17.25">
      <c r="K29" s="29"/>
    </row>
    <row r="30" spans="9:11" ht="17.25">
      <c r="I30" s="14" t="s">
        <v>0</v>
      </c>
      <c r="K30" s="29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&amp;COverview</oddHeader>
    <oddFooter>&amp;CPage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view="pageLayout" workbookViewId="0" topLeftCell="A9">
      <selection activeCell="J29" sqref="J29"/>
    </sheetView>
  </sheetViews>
  <sheetFormatPr defaultColWidth="9.140625" defaultRowHeight="12.75"/>
  <cols>
    <col min="1" max="1" width="40.00390625" style="86" bestFit="1" customWidth="1"/>
    <col min="2" max="2" width="7.28125" style="11" hidden="1" customWidth="1"/>
    <col min="3" max="5" width="12.28125" style="27" hidden="1" customWidth="1"/>
    <col min="6" max="6" width="12.28125" style="28" hidden="1" customWidth="1"/>
    <col min="7" max="7" width="12.28125" style="53" hidden="1" customWidth="1"/>
    <col min="8" max="8" width="15.421875" style="11" hidden="1" customWidth="1"/>
    <col min="9" max="9" width="14.28125" style="16" hidden="1" customWidth="1"/>
    <col min="10" max="10" width="21.140625" style="11" bestFit="1" customWidth="1"/>
    <col min="11" max="11" width="18.8515625" style="127" bestFit="1" customWidth="1"/>
    <col min="12" max="16384" width="9.140625" style="11" customWidth="1"/>
  </cols>
  <sheetData>
    <row r="1" spans="1:10" ht="17.25">
      <c r="A1" s="89" t="s">
        <v>21</v>
      </c>
      <c r="B1" s="36" t="s">
        <v>3</v>
      </c>
      <c r="C1" s="3" t="s">
        <v>4</v>
      </c>
      <c r="D1" s="3" t="s">
        <v>5</v>
      </c>
      <c r="E1" s="3" t="s">
        <v>4</v>
      </c>
      <c r="F1" s="4" t="s">
        <v>19</v>
      </c>
      <c r="G1" s="46" t="s">
        <v>136</v>
      </c>
      <c r="H1" s="6" t="s">
        <v>134</v>
      </c>
      <c r="I1" s="9" t="s">
        <v>151</v>
      </c>
      <c r="J1" s="6" t="s">
        <v>188</v>
      </c>
    </row>
    <row r="2" spans="3:10" ht="17.25">
      <c r="C2" s="3" t="s">
        <v>40</v>
      </c>
      <c r="D2" s="3" t="s">
        <v>88</v>
      </c>
      <c r="E2" s="3" t="s">
        <v>116</v>
      </c>
      <c r="F2" s="4" t="s">
        <v>130</v>
      </c>
      <c r="G2" s="46" t="s">
        <v>131</v>
      </c>
      <c r="H2" s="6" t="s">
        <v>144</v>
      </c>
      <c r="I2" s="12" t="s">
        <v>150</v>
      </c>
      <c r="J2" s="6" t="s">
        <v>19</v>
      </c>
    </row>
    <row r="3" ht="17.25">
      <c r="J3" s="133"/>
    </row>
    <row r="4" spans="1:11" ht="17.25">
      <c r="A4" s="86" t="s">
        <v>75</v>
      </c>
      <c r="B4" s="11">
        <v>511100</v>
      </c>
      <c r="C4" s="27">
        <v>80038</v>
      </c>
      <c r="D4" s="27">
        <v>84183</v>
      </c>
      <c r="E4" s="27">
        <v>102573</v>
      </c>
      <c r="F4" s="28">
        <v>121028</v>
      </c>
      <c r="G4" s="35">
        <v>121028</v>
      </c>
      <c r="H4" s="14">
        <v>121028</v>
      </c>
      <c r="I4" s="29">
        <v>121028</v>
      </c>
      <c r="J4" s="129">
        <v>174169</v>
      </c>
      <c r="K4" s="124"/>
    </row>
    <row r="5" spans="1:11" ht="17.25">
      <c r="A5" s="86" t="s">
        <v>107</v>
      </c>
      <c r="B5" s="11">
        <v>511200</v>
      </c>
      <c r="C5" s="27" t="s">
        <v>0</v>
      </c>
      <c r="D5" s="27">
        <v>12276</v>
      </c>
      <c r="E5" s="27">
        <v>16319</v>
      </c>
      <c r="F5" s="28">
        <v>37331</v>
      </c>
      <c r="G5" s="35">
        <v>37331</v>
      </c>
      <c r="H5" s="14">
        <v>37331</v>
      </c>
      <c r="I5" s="29">
        <v>20000</v>
      </c>
      <c r="J5" s="129">
        <v>17160</v>
      </c>
      <c r="K5" s="124"/>
    </row>
    <row r="6" spans="1:11" ht="17.25">
      <c r="A6" s="86" t="s">
        <v>66</v>
      </c>
      <c r="B6" s="11">
        <v>511300</v>
      </c>
      <c r="C6" s="27">
        <v>3481</v>
      </c>
      <c r="D6" s="27">
        <v>9439</v>
      </c>
      <c r="E6" s="27">
        <v>13753</v>
      </c>
      <c r="F6" s="28">
        <v>11877</v>
      </c>
      <c r="G6" s="35">
        <v>11877</v>
      </c>
      <c r="H6" s="14">
        <v>11877</v>
      </c>
      <c r="I6" s="29">
        <v>9000</v>
      </c>
      <c r="J6" s="129">
        <v>2500</v>
      </c>
      <c r="K6" s="124"/>
    </row>
    <row r="7" spans="1:11" ht="17.25">
      <c r="A7" s="86" t="s">
        <v>34</v>
      </c>
      <c r="B7" s="11">
        <v>512200</v>
      </c>
      <c r="C7" s="27">
        <v>6389</v>
      </c>
      <c r="D7" s="27">
        <v>8101</v>
      </c>
      <c r="E7" s="27">
        <v>10147</v>
      </c>
      <c r="F7" s="28">
        <v>13023</v>
      </c>
      <c r="G7" s="35">
        <v>13023</v>
      </c>
      <c r="H7" s="14">
        <v>13023</v>
      </c>
      <c r="I7" s="29">
        <v>11480</v>
      </c>
      <c r="J7" s="129">
        <v>14828</v>
      </c>
      <c r="K7" s="124"/>
    </row>
    <row r="8" spans="1:11" ht="17.25">
      <c r="A8" s="86" t="s">
        <v>100</v>
      </c>
      <c r="B8" s="11">
        <v>512400</v>
      </c>
      <c r="C8" s="27">
        <v>963</v>
      </c>
      <c r="D8" s="27">
        <v>698</v>
      </c>
      <c r="E8" s="27">
        <v>2168</v>
      </c>
      <c r="F8" s="28">
        <v>5061</v>
      </c>
      <c r="G8" s="35">
        <v>5061</v>
      </c>
      <c r="H8" s="14">
        <v>5061</v>
      </c>
      <c r="I8" s="29">
        <v>5061</v>
      </c>
      <c r="J8" s="129">
        <v>14854</v>
      </c>
      <c r="K8" s="124"/>
    </row>
    <row r="9" spans="1:11" ht="17.25">
      <c r="A9" s="86" t="s">
        <v>106</v>
      </c>
      <c r="B9" s="11">
        <v>512700</v>
      </c>
      <c r="C9" s="27">
        <v>634</v>
      </c>
      <c r="D9" s="27">
        <v>2547</v>
      </c>
      <c r="E9" s="27">
        <v>5798</v>
      </c>
      <c r="F9" s="28">
        <v>4680</v>
      </c>
      <c r="G9" s="35">
        <v>7437</v>
      </c>
      <c r="H9" s="14">
        <v>7437</v>
      </c>
      <c r="I9" s="29">
        <v>7437</v>
      </c>
      <c r="J9" s="129">
        <v>12857</v>
      </c>
      <c r="K9" s="124"/>
    </row>
    <row r="10" spans="1:11" ht="17.25">
      <c r="A10" s="86" t="s">
        <v>176</v>
      </c>
      <c r="G10" s="35"/>
      <c r="H10" s="14"/>
      <c r="I10" s="29"/>
      <c r="J10" s="129">
        <v>250</v>
      </c>
      <c r="K10" s="124"/>
    </row>
    <row r="11" spans="1:11" ht="17.25">
      <c r="A11" s="86" t="s">
        <v>15</v>
      </c>
      <c r="B11" s="11">
        <v>522210</v>
      </c>
      <c r="C11" s="27">
        <v>8060</v>
      </c>
      <c r="D11" s="27">
        <v>13457</v>
      </c>
      <c r="E11" s="27">
        <v>9109</v>
      </c>
      <c r="F11" s="28">
        <v>9450</v>
      </c>
      <c r="G11" s="35">
        <v>9450</v>
      </c>
      <c r="H11" s="14">
        <v>9450</v>
      </c>
      <c r="I11" s="29">
        <v>7500</v>
      </c>
      <c r="J11" s="129">
        <v>2500</v>
      </c>
      <c r="K11" s="124"/>
    </row>
    <row r="12" spans="1:11" ht="17.25">
      <c r="A12" s="86" t="s">
        <v>81</v>
      </c>
      <c r="B12" s="11">
        <v>522230</v>
      </c>
      <c r="C12" s="27">
        <v>6382</v>
      </c>
      <c r="D12" s="27">
        <v>5913</v>
      </c>
      <c r="E12" s="27">
        <v>4747</v>
      </c>
      <c r="F12" s="28">
        <v>8500</v>
      </c>
      <c r="G12" s="35">
        <v>8500</v>
      </c>
      <c r="H12" s="14">
        <v>8500</v>
      </c>
      <c r="I12" s="29">
        <v>6500</v>
      </c>
      <c r="J12" s="129">
        <v>8500</v>
      </c>
      <c r="K12" s="124"/>
    </row>
    <row r="13" spans="1:11" ht="17.25">
      <c r="A13" s="86" t="s">
        <v>60</v>
      </c>
      <c r="B13" s="11">
        <v>522250</v>
      </c>
      <c r="C13" s="27">
        <v>6437</v>
      </c>
      <c r="D13" s="27">
        <v>11931</v>
      </c>
      <c r="E13" s="27">
        <v>10545</v>
      </c>
      <c r="F13" s="28">
        <v>11700</v>
      </c>
      <c r="G13" s="35">
        <v>11700</v>
      </c>
      <c r="H13" s="14">
        <v>11700</v>
      </c>
      <c r="I13" s="29">
        <v>11700</v>
      </c>
      <c r="J13" s="129">
        <v>6000</v>
      </c>
      <c r="K13" s="124"/>
    </row>
    <row r="14" spans="1:11" ht="17.25">
      <c r="A14" s="86" t="s">
        <v>127</v>
      </c>
      <c r="B14" s="11">
        <v>522320</v>
      </c>
      <c r="E14" s="27">
        <v>8919</v>
      </c>
      <c r="F14" s="28">
        <v>25400</v>
      </c>
      <c r="G14" s="35">
        <v>25400</v>
      </c>
      <c r="H14" s="14">
        <v>25400</v>
      </c>
      <c r="I14" s="29">
        <v>25400</v>
      </c>
      <c r="J14" s="129">
        <v>500</v>
      </c>
      <c r="K14" s="124"/>
    </row>
    <row r="15" spans="1:11" ht="17.25">
      <c r="A15" s="86" t="s">
        <v>44</v>
      </c>
      <c r="B15" s="11">
        <v>523100</v>
      </c>
      <c r="E15" s="27">
        <v>2853</v>
      </c>
      <c r="F15" s="28">
        <v>4020</v>
      </c>
      <c r="G15" s="35">
        <v>4020</v>
      </c>
      <c r="H15" s="14">
        <v>4020</v>
      </c>
      <c r="I15" s="29">
        <v>4020</v>
      </c>
      <c r="J15" s="129">
        <v>6586</v>
      </c>
      <c r="K15" s="124"/>
    </row>
    <row r="16" spans="1:11" ht="17.25">
      <c r="A16" s="86" t="s">
        <v>79</v>
      </c>
      <c r="B16" s="11">
        <v>523210</v>
      </c>
      <c r="C16" s="27">
        <v>452</v>
      </c>
      <c r="D16" s="27">
        <v>673</v>
      </c>
      <c r="E16" s="27">
        <v>911</v>
      </c>
      <c r="F16" s="28">
        <v>1000</v>
      </c>
      <c r="G16" s="35">
        <v>1320</v>
      </c>
      <c r="H16" s="14">
        <v>1320</v>
      </c>
      <c r="I16" s="29">
        <v>1320</v>
      </c>
      <c r="J16" s="129">
        <v>3000</v>
      </c>
      <c r="K16" s="124"/>
    </row>
    <row r="17" spans="1:11" ht="17.25">
      <c r="A17" s="86" t="s">
        <v>175</v>
      </c>
      <c r="G17" s="35"/>
      <c r="H17" s="14"/>
      <c r="I17" s="29"/>
      <c r="J17" s="129">
        <v>300</v>
      </c>
      <c r="K17" s="124"/>
    </row>
    <row r="18" spans="1:11" ht="17.25">
      <c r="A18" s="86" t="s">
        <v>33</v>
      </c>
      <c r="B18" s="11">
        <v>523700</v>
      </c>
      <c r="C18" s="27">
        <v>2392</v>
      </c>
      <c r="D18" s="27">
        <v>2815</v>
      </c>
      <c r="E18" s="27">
        <v>2185</v>
      </c>
      <c r="F18" s="28">
        <v>2500</v>
      </c>
      <c r="G18" s="35">
        <v>2500</v>
      </c>
      <c r="H18" s="14">
        <v>2500</v>
      </c>
      <c r="I18" s="29">
        <v>2000</v>
      </c>
      <c r="J18" s="129">
        <v>2000</v>
      </c>
      <c r="K18" s="124"/>
    </row>
    <row r="19" spans="1:11" ht="17.25">
      <c r="A19" s="86" t="s">
        <v>57</v>
      </c>
      <c r="G19" s="35"/>
      <c r="H19" s="14"/>
      <c r="I19" s="29"/>
      <c r="J19" s="129">
        <v>700</v>
      </c>
      <c r="K19" s="124"/>
    </row>
    <row r="20" spans="1:11" ht="17.25">
      <c r="A20" s="86" t="s">
        <v>24</v>
      </c>
      <c r="B20" s="11">
        <v>531130</v>
      </c>
      <c r="C20" s="27">
        <v>1332</v>
      </c>
      <c r="D20" s="27">
        <v>732</v>
      </c>
      <c r="E20" s="27">
        <v>35</v>
      </c>
      <c r="F20" s="28">
        <v>1000</v>
      </c>
      <c r="G20" s="35">
        <v>1000</v>
      </c>
      <c r="H20" s="14">
        <v>1000</v>
      </c>
      <c r="I20" s="29">
        <v>500</v>
      </c>
      <c r="J20" s="129">
        <v>1500</v>
      </c>
      <c r="K20" s="124"/>
    </row>
    <row r="21" spans="1:11" ht="17.25">
      <c r="A21" s="86" t="s">
        <v>26</v>
      </c>
      <c r="B21" s="11">
        <v>531140</v>
      </c>
      <c r="C21" s="27">
        <v>3160</v>
      </c>
      <c r="D21" s="27">
        <v>2195</v>
      </c>
      <c r="E21" s="27">
        <v>3220</v>
      </c>
      <c r="F21" s="28">
        <v>4125</v>
      </c>
      <c r="G21" s="35">
        <v>4125</v>
      </c>
      <c r="H21" s="14">
        <v>4125</v>
      </c>
      <c r="I21" s="29">
        <v>3000</v>
      </c>
      <c r="J21" s="129">
        <v>4500</v>
      </c>
      <c r="K21" s="124"/>
    </row>
    <row r="22" spans="1:11" ht="17.25">
      <c r="A22" s="86" t="s">
        <v>13</v>
      </c>
      <c r="B22" s="11">
        <v>531160</v>
      </c>
      <c r="C22" s="27">
        <v>1628</v>
      </c>
      <c r="D22" s="27">
        <v>2624</v>
      </c>
      <c r="E22" s="27">
        <v>724</v>
      </c>
      <c r="F22" s="28">
        <v>3000</v>
      </c>
      <c r="G22" s="35">
        <v>3000</v>
      </c>
      <c r="H22" s="14">
        <v>3000</v>
      </c>
      <c r="I22" s="29">
        <v>1500</v>
      </c>
      <c r="J22" s="129">
        <v>1000</v>
      </c>
      <c r="K22" s="124"/>
    </row>
    <row r="23" spans="1:11" ht="17.25">
      <c r="A23" s="86" t="s">
        <v>83</v>
      </c>
      <c r="B23" s="11">
        <v>531180</v>
      </c>
      <c r="C23" s="27">
        <v>6298</v>
      </c>
      <c r="D23" s="27">
        <v>3499</v>
      </c>
      <c r="E23" s="27">
        <v>5394</v>
      </c>
      <c r="F23" s="28">
        <v>6900</v>
      </c>
      <c r="G23" s="35">
        <v>6900</v>
      </c>
      <c r="H23" s="14">
        <v>6900</v>
      </c>
      <c r="I23" s="29">
        <v>6900</v>
      </c>
      <c r="J23" s="129">
        <v>5000</v>
      </c>
      <c r="K23" s="124"/>
    </row>
    <row r="24" spans="1:11" ht="17.25">
      <c r="A24" s="86" t="s">
        <v>58</v>
      </c>
      <c r="B24" s="11">
        <v>531190</v>
      </c>
      <c r="C24" s="27">
        <v>10418</v>
      </c>
      <c r="D24" s="27">
        <v>5091</v>
      </c>
      <c r="E24" s="27">
        <v>5383</v>
      </c>
      <c r="F24" s="28">
        <v>6000</v>
      </c>
      <c r="G24" s="35">
        <v>6000</v>
      </c>
      <c r="H24" s="14">
        <v>6000</v>
      </c>
      <c r="I24" s="29">
        <v>5000</v>
      </c>
      <c r="J24" s="129">
        <v>4000</v>
      </c>
      <c r="K24" s="124"/>
    </row>
    <row r="25" spans="1:11" ht="17.25">
      <c r="A25" s="86" t="s">
        <v>72</v>
      </c>
      <c r="B25" s="11">
        <v>531200</v>
      </c>
      <c r="C25" s="27">
        <v>140093</v>
      </c>
      <c r="D25" s="27">
        <v>152155</v>
      </c>
      <c r="E25" s="27">
        <v>142242</v>
      </c>
      <c r="F25" s="28">
        <v>151000</v>
      </c>
      <c r="G25" s="35">
        <v>151000</v>
      </c>
      <c r="H25" s="14">
        <v>151000</v>
      </c>
      <c r="I25" s="29">
        <v>151000</v>
      </c>
      <c r="J25" s="129">
        <v>224000</v>
      </c>
      <c r="K25" s="124"/>
    </row>
    <row r="26" spans="1:11" ht="17.25">
      <c r="A26" s="86" t="s">
        <v>36</v>
      </c>
      <c r="B26" s="11">
        <v>531270</v>
      </c>
      <c r="C26" s="27">
        <v>7575</v>
      </c>
      <c r="D26" s="27">
        <v>9806</v>
      </c>
      <c r="E26" s="27">
        <v>7104</v>
      </c>
      <c r="F26" s="28">
        <v>10000</v>
      </c>
      <c r="G26" s="35">
        <v>15000</v>
      </c>
      <c r="H26" s="14">
        <v>15000</v>
      </c>
      <c r="I26" s="29">
        <v>15000</v>
      </c>
      <c r="J26" s="129">
        <v>18000</v>
      </c>
      <c r="K26" s="124"/>
    </row>
    <row r="27" spans="1:11" ht="17.25">
      <c r="A27" s="86" t="s">
        <v>158</v>
      </c>
      <c r="G27" s="35"/>
      <c r="H27" s="14"/>
      <c r="I27" s="29"/>
      <c r="J27" s="129">
        <v>3000</v>
      </c>
      <c r="K27" s="124"/>
    </row>
    <row r="28" spans="1:11" ht="17.25">
      <c r="A28" s="86" t="s">
        <v>63</v>
      </c>
      <c r="B28" s="11">
        <v>531710</v>
      </c>
      <c r="C28" s="27">
        <v>9344</v>
      </c>
      <c r="D28" s="27">
        <v>9538</v>
      </c>
      <c r="E28" s="27">
        <v>20809</v>
      </c>
      <c r="F28" s="28">
        <v>6000</v>
      </c>
      <c r="G28" s="35">
        <v>6000</v>
      </c>
      <c r="H28" s="14">
        <v>6000</v>
      </c>
      <c r="I28" s="29">
        <v>5000</v>
      </c>
      <c r="J28" s="129">
        <v>6700</v>
      </c>
      <c r="K28" s="124"/>
    </row>
    <row r="29" spans="7:11" ht="17.25">
      <c r="G29" s="35"/>
      <c r="H29" s="14"/>
      <c r="J29" s="129"/>
      <c r="K29" s="124"/>
    </row>
    <row r="30" spans="7:11" ht="17.25">
      <c r="G30" s="35"/>
      <c r="H30" s="14"/>
      <c r="J30" s="129"/>
      <c r="K30" s="124"/>
    </row>
    <row r="31" spans="1:11" s="26" customFormat="1" ht="17.25">
      <c r="A31" s="88" t="s">
        <v>80</v>
      </c>
      <c r="C31" s="18">
        <f>SUM(C4:C28)</f>
        <v>295076</v>
      </c>
      <c r="D31" s="18">
        <f>SUM(D4:D28)</f>
        <v>337673</v>
      </c>
      <c r="E31" s="18">
        <f>SUM(E4:E28)</f>
        <v>374938</v>
      </c>
      <c r="F31" s="19">
        <f>SUM(F4:F28)</f>
        <v>443595</v>
      </c>
      <c r="G31" s="51">
        <f>SUM(G4:G28)</f>
        <v>451672</v>
      </c>
      <c r="H31" s="22">
        <f>SUM(H4:H28)</f>
        <v>451672</v>
      </c>
      <c r="I31" s="52">
        <f>SUM(I4:I28)</f>
        <v>420346</v>
      </c>
      <c r="J31" s="130">
        <f>SUM(J4:J28)</f>
        <v>534404</v>
      </c>
      <c r="K31" s="124"/>
    </row>
    <row r="32" spans="1:11" s="63" customFormat="1" ht="17.25">
      <c r="A32" s="91"/>
      <c r="C32" s="70"/>
      <c r="D32" s="70"/>
      <c r="E32" s="70"/>
      <c r="F32" s="71"/>
      <c r="G32" s="66"/>
      <c r="I32" s="78"/>
      <c r="K32" s="128"/>
    </row>
    <row r="33" spans="1:11" s="63" customFormat="1" ht="17.25">
      <c r="A33" s="91"/>
      <c r="C33" s="70"/>
      <c r="D33" s="70"/>
      <c r="E33" s="70"/>
      <c r="F33" s="71"/>
      <c r="G33" s="66"/>
      <c r="I33" s="78"/>
      <c r="K33" s="128"/>
    </row>
    <row r="34" spans="1:11" s="63" customFormat="1" ht="17.25">
      <c r="A34" s="91"/>
      <c r="C34" s="70"/>
      <c r="D34" s="70"/>
      <c r="E34" s="70"/>
      <c r="F34" s="71"/>
      <c r="G34" s="66"/>
      <c r="I34" s="78"/>
      <c r="K34" s="128"/>
    </row>
    <row r="35" spans="1:11" s="63" customFormat="1" ht="17.25">
      <c r="A35" s="91"/>
      <c r="C35" s="70"/>
      <c r="D35" s="70"/>
      <c r="E35" s="70"/>
      <c r="F35" s="71"/>
      <c r="G35" s="66"/>
      <c r="I35" s="78"/>
      <c r="K35" s="128"/>
    </row>
    <row r="36" spans="1:11" s="63" customFormat="1" ht="17.25">
      <c r="A36" s="91"/>
      <c r="C36" s="70"/>
      <c r="D36" s="70"/>
      <c r="E36" s="70"/>
      <c r="F36" s="71"/>
      <c r="G36" s="66"/>
      <c r="I36" s="78"/>
      <c r="K36" s="128"/>
    </row>
    <row r="37" spans="1:11" s="63" customFormat="1" ht="17.25">
      <c r="A37" s="91"/>
      <c r="C37" s="70"/>
      <c r="D37" s="70"/>
      <c r="E37" s="70"/>
      <c r="F37" s="71"/>
      <c r="G37" s="66"/>
      <c r="I37" s="78"/>
      <c r="K37" s="128"/>
    </row>
    <row r="38" spans="1:11" s="63" customFormat="1" ht="17.25">
      <c r="A38" s="91"/>
      <c r="C38" s="70"/>
      <c r="D38" s="70"/>
      <c r="E38" s="70"/>
      <c r="F38" s="71"/>
      <c r="G38" s="66"/>
      <c r="I38" s="78"/>
      <c r="K38" s="128"/>
    </row>
    <row r="39" spans="1:11" s="63" customFormat="1" ht="17.25">
      <c r="A39" s="91"/>
      <c r="C39" s="70"/>
      <c r="D39" s="70"/>
      <c r="E39" s="70"/>
      <c r="F39" s="71"/>
      <c r="G39" s="66"/>
      <c r="I39" s="78"/>
      <c r="K39" s="128"/>
    </row>
    <row r="40" spans="1:11" s="63" customFormat="1" ht="17.25">
      <c r="A40" s="91"/>
      <c r="C40" s="70"/>
      <c r="D40" s="70"/>
      <c r="E40" s="70"/>
      <c r="F40" s="71"/>
      <c r="G40" s="66"/>
      <c r="I40" s="78"/>
      <c r="K40" s="128"/>
    </row>
    <row r="41" spans="1:11" s="63" customFormat="1" ht="17.25">
      <c r="A41" s="91"/>
      <c r="C41" s="70"/>
      <c r="D41" s="70"/>
      <c r="E41" s="70"/>
      <c r="F41" s="71"/>
      <c r="G41" s="66"/>
      <c r="I41" s="78"/>
      <c r="K41" s="128"/>
    </row>
    <row r="42" spans="1:11" s="63" customFormat="1" ht="17.25">
      <c r="A42" s="91"/>
      <c r="C42" s="70"/>
      <c r="D42" s="70"/>
      <c r="E42" s="70"/>
      <c r="F42" s="71"/>
      <c r="G42" s="66"/>
      <c r="I42" s="78"/>
      <c r="K42" s="128"/>
    </row>
    <row r="43" spans="1:11" s="63" customFormat="1" ht="17.25">
      <c r="A43" s="91"/>
      <c r="C43" s="70"/>
      <c r="D43" s="70"/>
      <c r="E43" s="70"/>
      <c r="F43" s="71"/>
      <c r="G43" s="66"/>
      <c r="I43" s="78"/>
      <c r="K43" s="128"/>
    </row>
    <row r="44" spans="1:11" s="63" customFormat="1" ht="17.25">
      <c r="A44" s="91"/>
      <c r="C44" s="70"/>
      <c r="D44" s="70"/>
      <c r="E44" s="70"/>
      <c r="F44" s="71"/>
      <c r="G44" s="66"/>
      <c r="I44" s="78"/>
      <c r="K44" s="12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&amp;CStreets</oddHeader>
    <oddFooter>&amp;CPage &amp;P&amp;RCity Budget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Layout" workbookViewId="0" topLeftCell="A8">
      <selection activeCell="H29" sqref="H29"/>
    </sheetView>
  </sheetViews>
  <sheetFormatPr defaultColWidth="9.140625" defaultRowHeight="12.75"/>
  <cols>
    <col min="1" max="1" width="38.421875" style="86" bestFit="1" customWidth="1"/>
    <col min="2" max="2" width="7.28125" style="11" hidden="1" customWidth="1"/>
    <col min="3" max="3" width="12.28125" style="27" hidden="1" customWidth="1"/>
    <col min="4" max="4" width="12.28125" style="28" hidden="1" customWidth="1"/>
    <col min="5" max="5" width="12.28125" style="82" hidden="1" customWidth="1"/>
    <col min="6" max="6" width="15.421875" style="11" hidden="1" customWidth="1"/>
    <col min="7" max="7" width="14.00390625" style="16" hidden="1" customWidth="1"/>
    <col min="8" max="8" width="18.8515625" style="11" bestFit="1" customWidth="1"/>
    <col min="9" max="9" width="13.7109375" style="10" hidden="1" customWidth="1"/>
    <col min="10" max="10" width="18.8515625" style="11" bestFit="1" customWidth="1"/>
    <col min="11" max="16384" width="9.140625" style="11" customWidth="1"/>
  </cols>
  <sheetData>
    <row r="1" spans="1:10" ht="17.25">
      <c r="A1" s="89" t="s">
        <v>21</v>
      </c>
      <c r="B1" s="36" t="s">
        <v>3</v>
      </c>
      <c r="C1" s="3" t="s">
        <v>5</v>
      </c>
      <c r="D1" s="4" t="s">
        <v>20</v>
      </c>
      <c r="E1" s="46" t="s">
        <v>136</v>
      </c>
      <c r="F1" s="36" t="s">
        <v>134</v>
      </c>
      <c r="G1" s="9" t="s">
        <v>149</v>
      </c>
      <c r="H1" s="6" t="s">
        <v>188</v>
      </c>
      <c r="I1" s="10" t="s">
        <v>154</v>
      </c>
      <c r="J1" s="96"/>
    </row>
    <row r="2" spans="3:9" ht="17.25">
      <c r="C2" s="3" t="s">
        <v>116</v>
      </c>
      <c r="D2" s="4" t="s">
        <v>130</v>
      </c>
      <c r="E2" s="46" t="s">
        <v>131</v>
      </c>
      <c r="F2" s="6" t="s">
        <v>144</v>
      </c>
      <c r="G2" s="12" t="s">
        <v>150</v>
      </c>
      <c r="H2" s="6" t="s">
        <v>19</v>
      </c>
      <c r="I2" s="10" t="s">
        <v>153</v>
      </c>
    </row>
    <row r="3" ht="17.25">
      <c r="D3" s="28" t="s">
        <v>0</v>
      </c>
    </row>
    <row r="4" spans="1:10" ht="17.25">
      <c r="A4" s="86" t="s">
        <v>75</v>
      </c>
      <c r="B4" s="11">
        <v>511100</v>
      </c>
      <c r="C4" s="27">
        <v>33129</v>
      </c>
      <c r="D4" s="28">
        <v>57048</v>
      </c>
      <c r="E4" s="82">
        <v>57048</v>
      </c>
      <c r="F4" s="14">
        <v>37907.6</v>
      </c>
      <c r="G4" s="29">
        <v>37907.6</v>
      </c>
      <c r="H4" s="129">
        <v>146443</v>
      </c>
      <c r="J4" s="124"/>
    </row>
    <row r="5" spans="1:10" ht="17.25">
      <c r="A5" s="86" t="s">
        <v>107</v>
      </c>
      <c r="F5" s="14"/>
      <c r="G5" s="29"/>
      <c r="H5" s="129">
        <v>25740</v>
      </c>
      <c r="J5" s="124"/>
    </row>
    <row r="6" spans="1:10" ht="17.25">
      <c r="A6" s="86" t="s">
        <v>34</v>
      </c>
      <c r="B6" s="11">
        <v>512200</v>
      </c>
      <c r="C6" s="27">
        <v>3214</v>
      </c>
      <c r="D6" s="28">
        <v>4783</v>
      </c>
      <c r="E6" s="82">
        <v>4783</v>
      </c>
      <c r="F6" s="14">
        <v>3190</v>
      </c>
      <c r="G6" s="29">
        <v>3015</v>
      </c>
      <c r="H6" s="129">
        <v>13172</v>
      </c>
      <c r="J6" s="124"/>
    </row>
    <row r="7" spans="1:10" ht="17.25">
      <c r="A7" s="86" t="s">
        <v>100</v>
      </c>
      <c r="B7" s="11">
        <v>512400</v>
      </c>
      <c r="C7" s="27">
        <v>1418</v>
      </c>
      <c r="D7" s="28">
        <v>5061</v>
      </c>
      <c r="E7" s="82">
        <v>5061</v>
      </c>
      <c r="F7" s="14">
        <v>1300</v>
      </c>
      <c r="G7" s="29">
        <v>1300</v>
      </c>
      <c r="H7" s="129">
        <v>8912</v>
      </c>
      <c r="J7" s="124"/>
    </row>
    <row r="8" spans="1:10" ht="19.5" customHeight="1">
      <c r="A8" s="86" t="s">
        <v>101</v>
      </c>
      <c r="B8" s="11">
        <v>512700</v>
      </c>
      <c r="C8" s="27">
        <v>1408</v>
      </c>
      <c r="D8" s="28">
        <v>4680</v>
      </c>
      <c r="E8" s="82">
        <v>4680</v>
      </c>
      <c r="F8" s="14">
        <v>4680</v>
      </c>
      <c r="G8" s="29">
        <v>4680</v>
      </c>
      <c r="H8" s="129">
        <v>7714</v>
      </c>
      <c r="J8" s="124"/>
    </row>
    <row r="9" spans="1:10" ht="19.5" customHeight="1">
      <c r="A9" s="86" t="s">
        <v>53</v>
      </c>
      <c r="F9" s="14"/>
      <c r="G9" s="29"/>
      <c r="H9" s="129">
        <v>250</v>
      </c>
      <c r="J9" s="124"/>
    </row>
    <row r="10" spans="1:10" ht="19.5" customHeight="1">
      <c r="A10" s="86" t="s">
        <v>177</v>
      </c>
      <c r="F10" s="14"/>
      <c r="G10" s="29"/>
      <c r="H10" s="129">
        <v>2500</v>
      </c>
      <c r="J10" s="124"/>
    </row>
    <row r="11" spans="1:10" ht="19.5" customHeight="1">
      <c r="A11" s="86" t="s">
        <v>178</v>
      </c>
      <c r="F11" s="14"/>
      <c r="G11" s="29"/>
      <c r="H11" s="129">
        <v>9900</v>
      </c>
      <c r="J11" s="124"/>
    </row>
    <row r="12" spans="1:10" ht="19.5" customHeight="1">
      <c r="A12" s="86" t="s">
        <v>61</v>
      </c>
      <c r="F12" s="14"/>
      <c r="G12" s="29"/>
      <c r="H12" s="129">
        <v>4500</v>
      </c>
      <c r="J12" s="124"/>
    </row>
    <row r="13" spans="1:10" ht="19.5" customHeight="1">
      <c r="A13" s="86" t="s">
        <v>44</v>
      </c>
      <c r="F13" s="14"/>
      <c r="G13" s="29"/>
      <c r="H13" s="129">
        <v>3951</v>
      </c>
      <c r="J13" s="124"/>
    </row>
    <row r="14" spans="1:10" ht="19.5" customHeight="1">
      <c r="A14" s="86" t="s">
        <v>79</v>
      </c>
      <c r="F14" s="14"/>
      <c r="G14" s="29"/>
      <c r="H14" s="129">
        <v>3000</v>
      </c>
      <c r="J14" s="124"/>
    </row>
    <row r="15" spans="1:10" ht="19.5" customHeight="1">
      <c r="A15" s="86" t="s">
        <v>175</v>
      </c>
      <c r="F15" s="14"/>
      <c r="G15" s="29"/>
      <c r="H15" s="129">
        <v>300</v>
      </c>
      <c r="J15" s="124"/>
    </row>
    <row r="16" spans="1:10" ht="17.25">
      <c r="A16" s="86" t="s">
        <v>32</v>
      </c>
      <c r="B16" s="11">
        <v>523700</v>
      </c>
      <c r="C16" s="27" t="s">
        <v>0</v>
      </c>
      <c r="D16" s="28">
        <v>1000</v>
      </c>
      <c r="E16" s="82">
        <v>1000</v>
      </c>
      <c r="F16" s="14">
        <v>500</v>
      </c>
      <c r="G16" s="29">
        <v>500</v>
      </c>
      <c r="H16" s="129">
        <v>850</v>
      </c>
      <c r="J16" s="124"/>
    </row>
    <row r="17" spans="1:10" ht="17.25">
      <c r="A17" s="86" t="s">
        <v>57</v>
      </c>
      <c r="F17" s="14"/>
      <c r="G17" s="29"/>
      <c r="H17" s="129">
        <v>400</v>
      </c>
      <c r="J17" s="124"/>
    </row>
    <row r="18" spans="1:10" ht="17.25">
      <c r="A18" s="86" t="s">
        <v>8</v>
      </c>
      <c r="B18" s="11">
        <v>531120</v>
      </c>
      <c r="C18" s="27" t="s">
        <v>0</v>
      </c>
      <c r="D18" s="28">
        <v>5000</v>
      </c>
      <c r="E18" s="82">
        <v>5000</v>
      </c>
      <c r="F18" s="14">
        <v>5000</v>
      </c>
      <c r="G18" s="29">
        <v>5000</v>
      </c>
      <c r="H18" s="129">
        <v>12000</v>
      </c>
      <c r="J18" s="124"/>
    </row>
    <row r="19" spans="1:10" ht="17.25">
      <c r="A19" s="86" t="s">
        <v>179</v>
      </c>
      <c r="F19" s="14"/>
      <c r="G19" s="29"/>
      <c r="H19" s="129">
        <v>1000</v>
      </c>
      <c r="J19" s="124"/>
    </row>
    <row r="20" spans="1:10" ht="17.25">
      <c r="A20" s="86" t="s">
        <v>26</v>
      </c>
      <c r="B20" s="11">
        <v>531140</v>
      </c>
      <c r="C20" s="27">
        <v>2626</v>
      </c>
      <c r="D20" s="28">
        <v>5043</v>
      </c>
      <c r="E20" s="82">
        <v>5043</v>
      </c>
      <c r="F20" s="14">
        <v>1200</v>
      </c>
      <c r="G20" s="29">
        <v>1200</v>
      </c>
      <c r="H20" s="129">
        <v>3000</v>
      </c>
      <c r="J20" s="124"/>
    </row>
    <row r="21" spans="1:10" ht="17.25">
      <c r="A21" s="86" t="s">
        <v>180</v>
      </c>
      <c r="F21" s="14"/>
      <c r="G21" s="29"/>
      <c r="H21" s="129">
        <v>1500</v>
      </c>
      <c r="J21" s="124"/>
    </row>
    <row r="22" spans="1:10" ht="17.25">
      <c r="A22" s="86" t="s">
        <v>184</v>
      </c>
      <c r="F22" s="14"/>
      <c r="G22" s="29"/>
      <c r="H22" s="129">
        <v>1000</v>
      </c>
      <c r="J22" s="124"/>
    </row>
    <row r="23" spans="1:10" ht="17.25">
      <c r="A23" s="86" t="s">
        <v>61</v>
      </c>
      <c r="B23" s="11">
        <v>531190</v>
      </c>
      <c r="C23" s="27" t="s">
        <v>0</v>
      </c>
      <c r="D23" s="28">
        <v>2000</v>
      </c>
      <c r="E23" s="82">
        <v>2000</v>
      </c>
      <c r="F23" s="14">
        <v>2000</v>
      </c>
      <c r="G23" s="29">
        <v>2000</v>
      </c>
      <c r="H23" s="129">
        <v>4000</v>
      </c>
      <c r="J23" s="124"/>
    </row>
    <row r="24" spans="1:10" ht="17.25">
      <c r="A24" s="86" t="s">
        <v>126</v>
      </c>
      <c r="C24" s="27">
        <v>10</v>
      </c>
      <c r="D24" s="28">
        <v>150</v>
      </c>
      <c r="E24" s="82">
        <v>150</v>
      </c>
      <c r="F24" s="14">
        <v>150</v>
      </c>
      <c r="G24" s="29">
        <v>150</v>
      </c>
      <c r="H24" s="129">
        <v>9000</v>
      </c>
      <c r="J24" s="124"/>
    </row>
    <row r="25" spans="1:10" ht="17.25">
      <c r="A25" s="86" t="s">
        <v>137</v>
      </c>
      <c r="C25" s="27">
        <v>359</v>
      </c>
      <c r="D25" s="28">
        <v>4000</v>
      </c>
      <c r="E25" s="82">
        <v>4000</v>
      </c>
      <c r="F25" s="14">
        <v>4000</v>
      </c>
      <c r="G25" s="29">
        <v>4000</v>
      </c>
      <c r="H25" s="129">
        <v>10000</v>
      </c>
      <c r="J25" s="124"/>
    </row>
    <row r="26" spans="1:10" ht="17.25">
      <c r="A26" s="86" t="s">
        <v>158</v>
      </c>
      <c r="F26" s="14"/>
      <c r="H26" s="129">
        <v>3500</v>
      </c>
      <c r="J26" s="124"/>
    </row>
    <row r="27" spans="1:10" ht="17.25">
      <c r="A27" s="86" t="s">
        <v>181</v>
      </c>
      <c r="F27" s="14"/>
      <c r="H27" s="129">
        <v>4000</v>
      </c>
      <c r="J27" s="124"/>
    </row>
    <row r="28" spans="6:10" ht="17.25">
      <c r="F28" s="14"/>
      <c r="H28" s="129"/>
      <c r="J28" s="124"/>
    </row>
    <row r="29" spans="1:10" ht="17.25">
      <c r="A29" s="88" t="s">
        <v>80</v>
      </c>
      <c r="C29" s="18">
        <f>SUM(C4:C26)</f>
        <v>42164</v>
      </c>
      <c r="D29" s="19">
        <f>SUM(D4:D26)</f>
        <v>88765</v>
      </c>
      <c r="E29" s="83">
        <f>SUM(E4:E25)</f>
        <v>88765</v>
      </c>
      <c r="F29" s="22">
        <f>SUM(F4:F26)</f>
        <v>59927.6</v>
      </c>
      <c r="G29" s="52">
        <f>SUM(G4:G26)</f>
        <v>59752.6</v>
      </c>
      <c r="H29" s="130">
        <f>SUM(H4:H27)</f>
        <v>276632</v>
      </c>
      <c r="J29" s="124"/>
    </row>
    <row r="30" ht="17.25">
      <c r="E30" s="82" t="s">
        <v>0</v>
      </c>
    </row>
    <row r="31" ht="17.25">
      <c r="G31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&amp;CCemeteries</oddHeader>
    <oddFooter>&amp;CPage &amp;P&amp;RCity Budget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12">
      <selection activeCell="J6" sqref="J6"/>
    </sheetView>
  </sheetViews>
  <sheetFormatPr defaultColWidth="9.140625" defaultRowHeight="12.75"/>
  <cols>
    <col min="1" max="1" width="38.421875" style="86" bestFit="1" customWidth="1"/>
    <col min="2" max="2" width="7.28125" style="11" hidden="1" customWidth="1"/>
    <col min="3" max="5" width="12.28125" style="27" hidden="1" customWidth="1"/>
    <col min="6" max="6" width="12.28125" style="17" hidden="1" customWidth="1"/>
    <col min="7" max="7" width="12.28125" style="53" hidden="1" customWidth="1"/>
    <col min="8" max="8" width="15.421875" style="11" hidden="1" customWidth="1"/>
    <col min="9" max="9" width="12.28125" style="16" hidden="1" customWidth="1"/>
    <col min="10" max="10" width="21.421875" style="11" bestFit="1" customWidth="1"/>
    <col min="11" max="11" width="16.140625" style="10" hidden="1" customWidth="1"/>
    <col min="12" max="12" width="18.8515625" style="11" bestFit="1" customWidth="1"/>
    <col min="13" max="16384" width="9.140625" style="11" customWidth="1"/>
  </cols>
  <sheetData>
    <row r="1" spans="1:12" ht="17.25">
      <c r="A1" s="89" t="s">
        <v>21</v>
      </c>
      <c r="B1" s="36" t="s">
        <v>3</v>
      </c>
      <c r="C1" s="3" t="s">
        <v>5</v>
      </c>
      <c r="D1" s="3" t="s">
        <v>4</v>
      </c>
      <c r="E1" s="3" t="s">
        <v>5</v>
      </c>
      <c r="F1" s="43" t="s">
        <v>19</v>
      </c>
      <c r="G1" s="46" t="s">
        <v>136</v>
      </c>
      <c r="H1" s="6" t="s">
        <v>134</v>
      </c>
      <c r="I1" s="9" t="s">
        <v>149</v>
      </c>
      <c r="J1" s="6" t="s">
        <v>188</v>
      </c>
      <c r="K1" s="10" t="s">
        <v>154</v>
      </c>
      <c r="L1" s="96"/>
    </row>
    <row r="2" spans="3:11" ht="17.25">
      <c r="C2" s="3" t="s">
        <v>40</v>
      </c>
      <c r="D2" s="3" t="s">
        <v>88</v>
      </c>
      <c r="E2" s="3" t="s">
        <v>116</v>
      </c>
      <c r="F2" s="4" t="s">
        <v>130</v>
      </c>
      <c r="G2" s="46" t="s">
        <v>131</v>
      </c>
      <c r="H2" s="6" t="s">
        <v>144</v>
      </c>
      <c r="I2" s="12" t="s">
        <v>150</v>
      </c>
      <c r="J2" s="6" t="s">
        <v>19</v>
      </c>
      <c r="K2" s="10" t="s">
        <v>153</v>
      </c>
    </row>
    <row r="4" spans="1:12" ht="17.25">
      <c r="A4" s="86" t="s">
        <v>75</v>
      </c>
      <c r="B4" s="11">
        <v>511100</v>
      </c>
      <c r="C4" s="27">
        <v>74770</v>
      </c>
      <c r="D4" s="27">
        <v>130605</v>
      </c>
      <c r="E4" s="27">
        <v>100768</v>
      </c>
      <c r="F4" s="48">
        <v>122263</v>
      </c>
      <c r="G4" s="35">
        <v>122263</v>
      </c>
      <c r="H4" s="14">
        <v>122263</v>
      </c>
      <c r="I4" s="29">
        <v>122263</v>
      </c>
      <c r="J4" s="129">
        <v>179365</v>
      </c>
      <c r="L4" s="124"/>
    </row>
    <row r="5" spans="1:12" ht="17.25">
      <c r="A5" s="139" t="s">
        <v>191</v>
      </c>
      <c r="F5" s="48"/>
      <c r="G5" s="35"/>
      <c r="H5" s="14"/>
      <c r="I5" s="29"/>
      <c r="J5" s="129">
        <v>1000</v>
      </c>
      <c r="L5" s="124"/>
    </row>
    <row r="6" spans="1:12" ht="17.25">
      <c r="A6" s="86" t="s">
        <v>34</v>
      </c>
      <c r="B6" s="11">
        <v>512200</v>
      </c>
      <c r="C6" s="27">
        <v>5948</v>
      </c>
      <c r="D6" s="27">
        <v>10938</v>
      </c>
      <c r="E6" s="27">
        <v>8912</v>
      </c>
      <c r="F6" s="48">
        <v>10300</v>
      </c>
      <c r="G6" s="35">
        <v>10905</v>
      </c>
      <c r="H6" s="14">
        <v>10905</v>
      </c>
      <c r="I6" s="29">
        <v>10905</v>
      </c>
      <c r="J6" s="129">
        <v>13798</v>
      </c>
      <c r="L6" s="124"/>
    </row>
    <row r="7" spans="1:12" ht="17.25">
      <c r="A7" s="86" t="s">
        <v>100</v>
      </c>
      <c r="B7" s="11">
        <v>512400</v>
      </c>
      <c r="C7" s="27">
        <v>1926</v>
      </c>
      <c r="D7" s="27">
        <v>1384</v>
      </c>
      <c r="E7" s="27">
        <v>1738</v>
      </c>
      <c r="F7" s="48">
        <v>4357</v>
      </c>
      <c r="G7" s="35">
        <v>4357</v>
      </c>
      <c r="H7" s="14">
        <v>4357</v>
      </c>
      <c r="I7" s="29">
        <v>4357</v>
      </c>
      <c r="J7" s="129">
        <v>11883</v>
      </c>
      <c r="L7" s="124"/>
    </row>
    <row r="8" spans="1:12" ht="17.25">
      <c r="A8" s="86" t="s">
        <v>101</v>
      </c>
      <c r="B8" s="11">
        <v>512700</v>
      </c>
      <c r="C8" s="27">
        <v>1267</v>
      </c>
      <c r="D8" s="27">
        <v>5095</v>
      </c>
      <c r="E8" s="27">
        <v>1454</v>
      </c>
      <c r="F8" s="48">
        <v>5850</v>
      </c>
      <c r="G8" s="35">
        <v>5850</v>
      </c>
      <c r="H8" s="14">
        <v>5850</v>
      </c>
      <c r="I8" s="29">
        <v>5850</v>
      </c>
      <c r="J8" s="129">
        <v>10285</v>
      </c>
      <c r="L8" s="124"/>
    </row>
    <row r="9" spans="1:12" ht="17.25">
      <c r="A9" s="86" t="s">
        <v>53</v>
      </c>
      <c r="F9" s="48"/>
      <c r="G9" s="35"/>
      <c r="H9" s="14"/>
      <c r="I9" s="29"/>
      <c r="J9" s="129">
        <v>300</v>
      </c>
      <c r="L9" s="124"/>
    </row>
    <row r="10" spans="1:12" ht="17.25">
      <c r="A10" s="86" t="s">
        <v>12</v>
      </c>
      <c r="B10" s="11">
        <v>522210</v>
      </c>
      <c r="C10" s="27">
        <v>52932</v>
      </c>
      <c r="D10" s="27">
        <v>6145</v>
      </c>
      <c r="E10" s="27">
        <v>1420</v>
      </c>
      <c r="F10" s="48">
        <v>2000</v>
      </c>
      <c r="G10" s="35">
        <v>2000</v>
      </c>
      <c r="H10" s="14">
        <v>2000</v>
      </c>
      <c r="I10" s="29">
        <v>2000</v>
      </c>
      <c r="J10" s="129">
        <v>3500</v>
      </c>
      <c r="L10" s="124"/>
    </row>
    <row r="11" spans="1:12" ht="17.25">
      <c r="A11" s="86" t="s">
        <v>81</v>
      </c>
      <c r="B11" s="11">
        <v>522230</v>
      </c>
      <c r="C11" s="27">
        <v>970</v>
      </c>
      <c r="D11" s="27">
        <v>1199</v>
      </c>
      <c r="E11" s="27">
        <v>2097</v>
      </c>
      <c r="F11" s="48">
        <v>2500</v>
      </c>
      <c r="G11" s="35">
        <v>2500</v>
      </c>
      <c r="H11" s="14">
        <v>2500</v>
      </c>
      <c r="I11" s="29">
        <v>2000</v>
      </c>
      <c r="J11" s="129">
        <v>7500</v>
      </c>
      <c r="L11" s="124"/>
    </row>
    <row r="12" spans="1:12" ht="17.25">
      <c r="A12" s="86" t="s">
        <v>58</v>
      </c>
      <c r="B12" s="11">
        <v>522250</v>
      </c>
      <c r="C12" s="27">
        <v>499</v>
      </c>
      <c r="D12" s="27">
        <v>1163</v>
      </c>
      <c r="E12" s="27">
        <v>62</v>
      </c>
      <c r="F12" s="48">
        <v>1750</v>
      </c>
      <c r="G12" s="35">
        <v>1750</v>
      </c>
      <c r="H12" s="14">
        <v>1750</v>
      </c>
      <c r="I12" s="29">
        <v>1500</v>
      </c>
      <c r="J12" s="129">
        <v>3500</v>
      </c>
      <c r="L12" s="124"/>
    </row>
    <row r="13" spans="1:12" ht="17.25">
      <c r="A13" s="86" t="s">
        <v>44</v>
      </c>
      <c r="B13" s="11">
        <v>523100</v>
      </c>
      <c r="D13" s="27" t="s">
        <v>0</v>
      </c>
      <c r="E13" s="27">
        <v>2853</v>
      </c>
      <c r="F13" s="48">
        <v>2800</v>
      </c>
      <c r="G13" s="35">
        <v>2800</v>
      </c>
      <c r="H13" s="14">
        <v>2800</v>
      </c>
      <c r="I13" s="29">
        <v>2800</v>
      </c>
      <c r="J13" s="129">
        <v>5268</v>
      </c>
      <c r="L13" s="124"/>
    </row>
    <row r="14" spans="1:12" ht="17.25">
      <c r="A14" s="86" t="s">
        <v>79</v>
      </c>
      <c r="F14" s="48"/>
      <c r="G14" s="35"/>
      <c r="H14" s="14"/>
      <c r="I14" s="29"/>
      <c r="J14" s="129">
        <v>2200</v>
      </c>
      <c r="L14" s="124"/>
    </row>
    <row r="15" spans="1:12" ht="17.25">
      <c r="A15" s="86" t="s">
        <v>175</v>
      </c>
      <c r="F15" s="48"/>
      <c r="G15" s="35"/>
      <c r="H15" s="14"/>
      <c r="I15" s="29"/>
      <c r="J15" s="129">
        <v>350</v>
      </c>
      <c r="L15" s="124"/>
    </row>
    <row r="16" spans="1:12" ht="17.25">
      <c r="A16" s="86" t="s">
        <v>32</v>
      </c>
      <c r="B16" s="11">
        <v>523700</v>
      </c>
      <c r="C16" s="27" t="s">
        <v>0</v>
      </c>
      <c r="D16" s="27">
        <v>135</v>
      </c>
      <c r="E16" s="27">
        <v>2644</v>
      </c>
      <c r="F16" s="48">
        <v>1000</v>
      </c>
      <c r="G16" s="35">
        <v>1000</v>
      </c>
      <c r="H16" s="14">
        <v>1000</v>
      </c>
      <c r="I16" s="29">
        <v>1000</v>
      </c>
      <c r="J16" s="129">
        <v>1000</v>
      </c>
      <c r="L16" s="124"/>
    </row>
    <row r="17" spans="1:12" ht="17.25">
      <c r="A17" s="86" t="s">
        <v>57</v>
      </c>
      <c r="F17" s="48"/>
      <c r="G17" s="35"/>
      <c r="H17" s="14"/>
      <c r="I17" s="29"/>
      <c r="J17" s="129">
        <v>450</v>
      </c>
      <c r="L17" s="124"/>
    </row>
    <row r="18" spans="1:12" ht="17.25">
      <c r="A18" s="86" t="s">
        <v>8</v>
      </c>
      <c r="B18" s="11">
        <v>531120</v>
      </c>
      <c r="C18" s="27">
        <v>7472</v>
      </c>
      <c r="D18" s="27">
        <v>24557</v>
      </c>
      <c r="E18" s="27">
        <v>19229</v>
      </c>
      <c r="F18" s="48">
        <v>14000</v>
      </c>
      <c r="G18" s="35">
        <v>14000</v>
      </c>
      <c r="H18" s="14">
        <v>14000</v>
      </c>
      <c r="I18" s="29">
        <v>14000</v>
      </c>
      <c r="J18" s="129">
        <v>35000</v>
      </c>
      <c r="L18" s="124"/>
    </row>
    <row r="19" spans="1:12" ht="17.25">
      <c r="A19" s="86" t="s">
        <v>187</v>
      </c>
      <c r="F19" s="48"/>
      <c r="G19" s="35"/>
      <c r="H19" s="14"/>
      <c r="I19" s="29"/>
      <c r="J19" s="129">
        <v>650</v>
      </c>
      <c r="L19" s="124"/>
    </row>
    <row r="20" spans="1:12" ht="17.25">
      <c r="A20" s="86" t="s">
        <v>26</v>
      </c>
      <c r="B20" s="11">
        <v>531140</v>
      </c>
      <c r="C20" s="27">
        <v>3010</v>
      </c>
      <c r="D20" s="27">
        <v>4809</v>
      </c>
      <c r="E20" s="27">
        <v>2991</v>
      </c>
      <c r="F20" s="48">
        <v>5043</v>
      </c>
      <c r="G20" s="35">
        <v>5043</v>
      </c>
      <c r="H20" s="14">
        <v>5043</v>
      </c>
      <c r="I20" s="29">
        <v>4000</v>
      </c>
      <c r="J20" s="129">
        <v>4500</v>
      </c>
      <c r="L20" s="124"/>
    </row>
    <row r="21" spans="1:12" ht="17.25">
      <c r="A21" s="86" t="s">
        <v>182</v>
      </c>
      <c r="F21" s="48"/>
      <c r="G21" s="35"/>
      <c r="H21" s="14"/>
      <c r="I21" s="29"/>
      <c r="J21" s="129">
        <v>1500</v>
      </c>
      <c r="L21" s="124"/>
    </row>
    <row r="22" spans="1:12" ht="17.25">
      <c r="A22" s="86" t="s">
        <v>83</v>
      </c>
      <c r="B22" s="11">
        <v>531180</v>
      </c>
      <c r="C22" s="27">
        <v>818</v>
      </c>
      <c r="D22" s="27">
        <v>459</v>
      </c>
      <c r="E22" s="27">
        <v>287</v>
      </c>
      <c r="F22" s="48">
        <v>500</v>
      </c>
      <c r="G22" s="35">
        <v>500</v>
      </c>
      <c r="H22" s="14">
        <v>500</v>
      </c>
      <c r="I22" s="29">
        <v>500</v>
      </c>
      <c r="J22" s="129">
        <v>4000</v>
      </c>
      <c r="L22" s="124"/>
    </row>
    <row r="23" spans="1:12" ht="17.25">
      <c r="A23" s="86" t="s">
        <v>61</v>
      </c>
      <c r="B23" s="11">
        <v>531190</v>
      </c>
      <c r="C23" s="27">
        <v>125</v>
      </c>
      <c r="D23" s="27">
        <v>3319</v>
      </c>
      <c r="E23" s="27">
        <v>2111</v>
      </c>
      <c r="F23" s="48">
        <v>2900</v>
      </c>
      <c r="G23" s="35">
        <v>2900</v>
      </c>
      <c r="H23" s="14">
        <v>2900</v>
      </c>
      <c r="I23" s="29">
        <v>2000</v>
      </c>
      <c r="J23" s="129">
        <v>2000</v>
      </c>
      <c r="L23" s="124"/>
    </row>
    <row r="24" spans="1:12" ht="17.25">
      <c r="A24" s="86" t="s">
        <v>72</v>
      </c>
      <c r="B24" s="11">
        <v>531200</v>
      </c>
      <c r="C24" s="27">
        <v>4245</v>
      </c>
      <c r="D24" s="27">
        <v>7822</v>
      </c>
      <c r="E24" s="27">
        <v>31261</v>
      </c>
      <c r="F24" s="48">
        <v>32300</v>
      </c>
      <c r="G24" s="35">
        <v>32300</v>
      </c>
      <c r="H24" s="14">
        <v>32300</v>
      </c>
      <c r="I24" s="29">
        <v>38000</v>
      </c>
      <c r="J24" s="129">
        <v>26000</v>
      </c>
      <c r="L24" s="124"/>
    </row>
    <row r="25" spans="1:12" ht="17.25">
      <c r="A25" s="86" t="s">
        <v>38</v>
      </c>
      <c r="B25" s="11">
        <v>531270</v>
      </c>
      <c r="C25" s="27">
        <v>3952</v>
      </c>
      <c r="D25" s="27">
        <v>6360</v>
      </c>
      <c r="E25" s="27">
        <v>3052</v>
      </c>
      <c r="F25" s="48">
        <v>8000</v>
      </c>
      <c r="G25" s="35">
        <v>8000</v>
      </c>
      <c r="H25" s="14">
        <v>8000</v>
      </c>
      <c r="I25" s="29">
        <v>8000</v>
      </c>
      <c r="J25" s="129">
        <v>12000</v>
      </c>
      <c r="L25" s="124"/>
    </row>
    <row r="26" spans="1:12" ht="17.25">
      <c r="A26" s="86" t="s">
        <v>158</v>
      </c>
      <c r="F26" s="48"/>
      <c r="G26" s="35"/>
      <c r="H26" s="14"/>
      <c r="I26" s="29"/>
      <c r="J26" s="129">
        <v>3000</v>
      </c>
      <c r="L26" s="124"/>
    </row>
    <row r="27" spans="1:12" ht="17.25">
      <c r="A27" s="86" t="s">
        <v>63</v>
      </c>
      <c r="B27" s="11">
        <v>531710</v>
      </c>
      <c r="C27" s="27">
        <v>2406</v>
      </c>
      <c r="D27" s="27">
        <v>17948</v>
      </c>
      <c r="E27" s="27">
        <v>12052</v>
      </c>
      <c r="F27" s="48">
        <v>16500</v>
      </c>
      <c r="G27" s="35">
        <v>16500</v>
      </c>
      <c r="H27" s="14">
        <v>16500</v>
      </c>
      <c r="I27" s="29">
        <v>14500</v>
      </c>
      <c r="J27" s="129">
        <v>4000</v>
      </c>
      <c r="L27" s="124"/>
    </row>
    <row r="28" spans="1:12" ht="17.25">
      <c r="A28" s="86" t="s">
        <v>164</v>
      </c>
      <c r="F28" s="48"/>
      <c r="G28" s="35"/>
      <c r="H28" s="14"/>
      <c r="J28" s="129">
        <v>15000</v>
      </c>
      <c r="L28" s="124"/>
    </row>
    <row r="29" spans="6:12" ht="17.25">
      <c r="F29" s="48"/>
      <c r="G29" s="35"/>
      <c r="H29" s="14"/>
      <c r="J29" s="129"/>
      <c r="L29" s="124"/>
    </row>
    <row r="30" spans="1:12" s="26" customFormat="1" ht="17.25">
      <c r="A30" s="88" t="s">
        <v>80</v>
      </c>
      <c r="C30" s="18">
        <f>SUM(C4:C29)</f>
        <v>160340</v>
      </c>
      <c r="D30" s="18">
        <f>SUM(D4:D29)</f>
        <v>221938</v>
      </c>
      <c r="E30" s="18">
        <f>SUM(E4:E29)</f>
        <v>192931</v>
      </c>
      <c r="F30" s="50">
        <f>SUM(F4:F29)</f>
        <v>232063</v>
      </c>
      <c r="G30" s="51">
        <f>SUM(G4:G29)</f>
        <v>232668</v>
      </c>
      <c r="H30" s="22">
        <f>SUM(H4:H29)</f>
        <v>232668</v>
      </c>
      <c r="I30" s="52">
        <f>SUM(I4:I27)</f>
        <v>233675</v>
      </c>
      <c r="J30" s="130">
        <f>SUM(J4:J29)</f>
        <v>348049</v>
      </c>
      <c r="K30" s="10"/>
      <c r="L30" s="124"/>
    </row>
    <row r="33" ht="17.25">
      <c r="I33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&amp;CParks</oddHeader>
    <oddFooter>&amp;CPage &amp;P&amp;RCity Budget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1">
      <selection activeCell="H10" sqref="H10"/>
    </sheetView>
  </sheetViews>
  <sheetFormatPr defaultColWidth="9.140625" defaultRowHeight="12.75"/>
  <cols>
    <col min="1" max="1" width="36.57421875" style="86" bestFit="1" customWidth="1"/>
    <col min="2" max="2" width="12.57421875" style="11" hidden="1" customWidth="1"/>
    <col min="3" max="3" width="12.28125" style="27" hidden="1" customWidth="1"/>
    <col min="4" max="4" width="12.28125" style="17" hidden="1" customWidth="1"/>
    <col min="5" max="5" width="12.28125" style="84" hidden="1" customWidth="1"/>
    <col min="6" max="6" width="14.57421875" style="11" hidden="1" customWidth="1"/>
    <col min="7" max="7" width="12.28125" style="16" hidden="1" customWidth="1"/>
    <col min="8" max="8" width="21.421875" style="11" bestFit="1" customWidth="1"/>
    <col min="9" max="9" width="16.421875" style="10" hidden="1" customWidth="1"/>
    <col min="10" max="16384" width="9.140625" style="11" customWidth="1"/>
  </cols>
  <sheetData>
    <row r="1" spans="1:9" ht="17.25">
      <c r="A1" s="89" t="s">
        <v>21</v>
      </c>
      <c r="B1" s="36" t="s">
        <v>3</v>
      </c>
      <c r="C1" s="3" t="s">
        <v>4</v>
      </c>
      <c r="D1" s="4" t="s">
        <v>19</v>
      </c>
      <c r="E1" s="84" t="s">
        <v>136</v>
      </c>
      <c r="F1" s="6" t="s">
        <v>144</v>
      </c>
      <c r="G1" s="9" t="s">
        <v>151</v>
      </c>
      <c r="H1" s="6" t="s">
        <v>188</v>
      </c>
      <c r="I1" s="10" t="s">
        <v>154</v>
      </c>
    </row>
    <row r="2" spans="1:9" s="80" customFormat="1" ht="17.25">
      <c r="A2" s="95"/>
      <c r="C2" s="3" t="s">
        <v>40</v>
      </c>
      <c r="D2" s="4" t="s">
        <v>130</v>
      </c>
      <c r="E2" s="85" t="s">
        <v>131</v>
      </c>
      <c r="F2" s="6" t="s">
        <v>117</v>
      </c>
      <c r="G2" s="12" t="s">
        <v>150</v>
      </c>
      <c r="H2" s="6" t="s">
        <v>19</v>
      </c>
      <c r="I2" s="10" t="s">
        <v>153</v>
      </c>
    </row>
    <row r="4" spans="1:8" ht="17.25">
      <c r="A4" s="86" t="s">
        <v>77</v>
      </c>
      <c r="B4" s="11" t="s">
        <v>110</v>
      </c>
      <c r="C4" s="27">
        <v>10000</v>
      </c>
      <c r="D4" s="48">
        <v>15000</v>
      </c>
      <c r="E4" s="35">
        <v>15000</v>
      </c>
      <c r="F4" s="14">
        <v>15000</v>
      </c>
      <c r="G4" s="29">
        <v>15000</v>
      </c>
      <c r="H4" s="129">
        <v>15000</v>
      </c>
    </row>
    <row r="5" spans="1:8" ht="17.25">
      <c r="A5" s="86" t="s">
        <v>159</v>
      </c>
      <c r="B5" s="11" t="s">
        <v>109</v>
      </c>
      <c r="C5" s="27">
        <v>12060</v>
      </c>
      <c r="D5" s="48">
        <v>5000</v>
      </c>
      <c r="E5" s="35">
        <v>5000</v>
      </c>
      <c r="F5" s="14">
        <v>5000</v>
      </c>
      <c r="G5" s="29">
        <v>5000</v>
      </c>
      <c r="H5" s="129">
        <v>5000</v>
      </c>
    </row>
    <row r="6" spans="1:8" ht="17.25">
      <c r="A6" s="86" t="s">
        <v>76</v>
      </c>
      <c r="B6" s="11" t="s">
        <v>108</v>
      </c>
      <c r="C6" s="27">
        <v>3300</v>
      </c>
      <c r="D6" s="48">
        <v>5000</v>
      </c>
      <c r="E6" s="35">
        <v>5000</v>
      </c>
      <c r="F6" s="14">
        <v>5000</v>
      </c>
      <c r="G6" s="29">
        <v>5000</v>
      </c>
      <c r="H6" s="129">
        <v>4000</v>
      </c>
    </row>
    <row r="7" spans="1:8" ht="17.25">
      <c r="A7" s="86" t="s">
        <v>29</v>
      </c>
      <c r="B7" s="11" t="s">
        <v>112</v>
      </c>
      <c r="C7" s="27">
        <v>63000</v>
      </c>
      <c r="D7" s="48">
        <v>63200</v>
      </c>
      <c r="E7" s="35">
        <v>73200</v>
      </c>
      <c r="F7" s="14">
        <v>63200</v>
      </c>
      <c r="G7" s="29">
        <v>63200</v>
      </c>
      <c r="H7" s="129">
        <v>110000</v>
      </c>
    </row>
    <row r="8" spans="1:8" ht="17.25">
      <c r="A8" s="86" t="s">
        <v>139</v>
      </c>
      <c r="B8" s="11" t="s">
        <v>111</v>
      </c>
      <c r="C8" s="27">
        <v>1000</v>
      </c>
      <c r="D8" s="48">
        <v>1500</v>
      </c>
      <c r="E8" s="35">
        <v>1500</v>
      </c>
      <c r="F8" s="14">
        <v>1500</v>
      </c>
      <c r="G8" s="29">
        <v>1500</v>
      </c>
      <c r="H8" s="129">
        <v>1500</v>
      </c>
    </row>
    <row r="9" spans="1:8" ht="17.25">
      <c r="A9" s="86" t="s">
        <v>47</v>
      </c>
      <c r="B9" s="11" t="s">
        <v>113</v>
      </c>
      <c r="C9" s="27">
        <v>5000</v>
      </c>
      <c r="D9" s="48">
        <v>5000</v>
      </c>
      <c r="E9" s="35">
        <v>5000</v>
      </c>
      <c r="F9" s="14">
        <v>5000</v>
      </c>
      <c r="G9" s="29">
        <v>5000</v>
      </c>
      <c r="H9" s="129">
        <v>5000</v>
      </c>
    </row>
    <row r="10" spans="1:8" ht="17.25">
      <c r="A10" s="86" t="s">
        <v>138</v>
      </c>
      <c r="B10" s="11" t="s">
        <v>0</v>
      </c>
      <c r="D10" s="48">
        <v>6312</v>
      </c>
      <c r="E10" s="35">
        <v>6312</v>
      </c>
      <c r="F10" s="14">
        <v>6312</v>
      </c>
      <c r="G10" s="29">
        <v>6312</v>
      </c>
      <c r="H10" s="129">
        <v>10693</v>
      </c>
    </row>
    <row r="11" spans="1:8" ht="17.25">
      <c r="A11" s="86" t="s">
        <v>160</v>
      </c>
      <c r="D11" s="48"/>
      <c r="E11" s="35"/>
      <c r="F11" s="14"/>
      <c r="H11" s="129">
        <v>5000</v>
      </c>
    </row>
    <row r="12" spans="1:8" ht="17.25">
      <c r="A12" s="139" t="s">
        <v>194</v>
      </c>
      <c r="D12" s="48"/>
      <c r="E12" s="35"/>
      <c r="F12" s="14"/>
      <c r="H12" s="129">
        <v>100000</v>
      </c>
    </row>
    <row r="13" spans="4:8" ht="17.25">
      <c r="D13" s="48"/>
      <c r="E13" s="35"/>
      <c r="F13" s="14"/>
      <c r="H13" s="129"/>
    </row>
    <row r="14" spans="1:9" s="26" customFormat="1" ht="17.25">
      <c r="A14" s="88" t="s">
        <v>80</v>
      </c>
      <c r="C14" s="18">
        <f>SUM(C4:C10)</f>
        <v>94360</v>
      </c>
      <c r="D14" s="50">
        <f>SUM(D4:D10)</f>
        <v>101012</v>
      </c>
      <c r="E14" s="51">
        <f>SUM(E4:E11)</f>
        <v>111012</v>
      </c>
      <c r="F14" s="22">
        <f>SUM(F4:F11)</f>
        <v>101012</v>
      </c>
      <c r="G14" s="52">
        <f>SUM(G4:G11)</f>
        <v>101012</v>
      </c>
      <c r="H14" s="130">
        <f>SUM(H4:H12)</f>
        <v>256193</v>
      </c>
      <c r="I14" s="10"/>
    </row>
    <row r="17" ht="17.25">
      <c r="G17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&amp;CIntergovt</oddHeader>
    <oddFooter>&amp;CPage &amp;P&amp;RCity Budget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view="pageLayout" workbookViewId="0" topLeftCell="A1">
      <selection activeCell="G6" sqref="G6"/>
    </sheetView>
  </sheetViews>
  <sheetFormatPr defaultColWidth="9.140625" defaultRowHeight="12.75"/>
  <cols>
    <col min="1" max="1" width="23.57421875" style="86" bestFit="1" customWidth="1"/>
    <col min="2" max="2" width="8.421875" style="11" hidden="1" customWidth="1"/>
    <col min="3" max="3" width="12.28125" style="27" hidden="1" customWidth="1"/>
    <col min="4" max="4" width="12.28125" style="17" hidden="1" customWidth="1"/>
    <col min="5" max="5" width="12.28125" style="53" hidden="1" customWidth="1"/>
    <col min="6" max="6" width="12.28125" style="16" hidden="1" customWidth="1"/>
    <col min="7" max="7" width="18.8515625" style="11" bestFit="1" customWidth="1"/>
    <col min="8" max="8" width="18.28125" style="10" hidden="1" customWidth="1"/>
    <col min="9" max="16384" width="9.140625" style="11" customWidth="1"/>
  </cols>
  <sheetData>
    <row r="1" spans="1:8" ht="17.25">
      <c r="A1" s="89" t="s">
        <v>21</v>
      </c>
      <c r="B1" s="36" t="s">
        <v>3</v>
      </c>
      <c r="C1" s="3" t="s">
        <v>4</v>
      </c>
      <c r="D1" s="43" t="s">
        <v>19</v>
      </c>
      <c r="E1" s="46" t="s">
        <v>140</v>
      </c>
      <c r="F1" s="9" t="s">
        <v>151</v>
      </c>
      <c r="G1" s="6" t="s">
        <v>188</v>
      </c>
      <c r="H1" s="10" t="s">
        <v>154</v>
      </c>
    </row>
    <row r="2" spans="3:8" ht="17.25">
      <c r="C2" s="3" t="s">
        <v>40</v>
      </c>
      <c r="D2" s="4" t="s">
        <v>130</v>
      </c>
      <c r="E2" s="46" t="s">
        <v>131</v>
      </c>
      <c r="F2" s="12" t="s">
        <v>150</v>
      </c>
      <c r="G2" s="6" t="s">
        <v>19</v>
      </c>
      <c r="H2" s="10" t="s">
        <v>153</v>
      </c>
    </row>
    <row r="4" spans="1:7" ht="17.25">
      <c r="A4" s="86" t="s">
        <v>114</v>
      </c>
      <c r="B4" s="11">
        <v>581300</v>
      </c>
      <c r="D4" s="28">
        <v>171395</v>
      </c>
      <c r="E4" s="35">
        <v>148338</v>
      </c>
      <c r="F4" s="29">
        <v>148338</v>
      </c>
      <c r="G4" s="14">
        <v>20055</v>
      </c>
    </row>
    <row r="5" spans="1:7" ht="17.25">
      <c r="A5" s="86" t="s">
        <v>115</v>
      </c>
      <c r="B5" s="11">
        <v>582300</v>
      </c>
      <c r="C5" s="27">
        <v>23807</v>
      </c>
      <c r="D5" s="28">
        <v>3460</v>
      </c>
      <c r="E5" s="35">
        <v>10219</v>
      </c>
      <c r="F5" s="29">
        <v>10219</v>
      </c>
      <c r="G5" s="14">
        <v>6070</v>
      </c>
    </row>
    <row r="6" spans="5:7" ht="17.25">
      <c r="E6" s="35"/>
      <c r="F6" s="29"/>
      <c r="G6" s="14"/>
    </row>
    <row r="7" spans="1:8" s="26" customFormat="1" ht="17.25">
      <c r="A7" s="88" t="s">
        <v>80</v>
      </c>
      <c r="C7" s="18">
        <f>SUM(C4:C6)</f>
        <v>23807</v>
      </c>
      <c r="D7" s="42">
        <f>SUM(D4:D6)</f>
        <v>174855</v>
      </c>
      <c r="E7" s="51">
        <f>SUM(E4:E6)</f>
        <v>158557</v>
      </c>
      <c r="F7" s="24">
        <f>SUM(F4:F5)</f>
        <v>158557</v>
      </c>
      <c r="G7" s="22">
        <f>SUM(G4:G6)</f>
        <v>26125</v>
      </c>
      <c r="H7" s="10"/>
    </row>
    <row r="8" ht="17.25">
      <c r="F8" s="16" t="s">
        <v>0</v>
      </c>
    </row>
    <row r="10" ht="17.25">
      <c r="F10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&amp;CLong Term Debt</oddHeader>
    <oddFooter>&amp;CPage &amp;P&amp;RCity Budget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32">
      <selection activeCell="J42" sqref="J42"/>
    </sheetView>
  </sheetViews>
  <sheetFormatPr defaultColWidth="8.00390625" defaultRowHeight="12.75"/>
  <cols>
    <col min="1" max="1" width="38.57421875" style="86" bestFit="1" customWidth="1"/>
    <col min="2" max="2" width="8.57421875" style="11" hidden="1" customWidth="1"/>
    <col min="3" max="3" width="13.57421875" style="27" hidden="1" customWidth="1"/>
    <col min="4" max="6" width="14.00390625" style="27" hidden="1" customWidth="1"/>
    <col min="7" max="7" width="14.00390625" style="39" hidden="1" customWidth="1"/>
    <col min="8" max="8" width="14.00390625" style="17" hidden="1" customWidth="1"/>
    <col min="9" max="9" width="14.00390625" style="13" hidden="1" customWidth="1"/>
    <col min="10" max="10" width="16.00390625" style="129" bestFit="1" customWidth="1"/>
    <col min="11" max="11" width="10.421875" style="17" hidden="1" customWidth="1"/>
    <col min="12" max="12" width="21.140625" style="11" bestFit="1" customWidth="1"/>
    <col min="13" max="16384" width="8.00390625" style="11" customWidth="1"/>
  </cols>
  <sheetData>
    <row r="1" spans="1:12" ht="17.25">
      <c r="A1" s="89" t="s">
        <v>21</v>
      </c>
      <c r="B1" s="36" t="s">
        <v>3</v>
      </c>
      <c r="C1" s="3" t="s">
        <v>4</v>
      </c>
      <c r="D1" s="3" t="s">
        <v>4</v>
      </c>
      <c r="E1" s="3" t="s">
        <v>4</v>
      </c>
      <c r="F1" s="3" t="s">
        <v>5</v>
      </c>
      <c r="G1" s="37" t="s">
        <v>133</v>
      </c>
      <c r="H1" s="4" t="s">
        <v>20</v>
      </c>
      <c r="I1" s="5" t="s">
        <v>143</v>
      </c>
      <c r="J1" s="131" t="s">
        <v>188</v>
      </c>
      <c r="K1" s="10" t="s">
        <v>154</v>
      </c>
      <c r="L1" s="96"/>
    </row>
    <row r="2" spans="3:11" ht="17.25">
      <c r="C2" s="3" t="s">
        <v>40</v>
      </c>
      <c r="D2" s="3" t="s">
        <v>88</v>
      </c>
      <c r="E2" s="3" t="s">
        <v>116</v>
      </c>
      <c r="F2" s="3" t="s">
        <v>118</v>
      </c>
      <c r="G2" s="38" t="s">
        <v>130</v>
      </c>
      <c r="H2" s="4" t="s">
        <v>130</v>
      </c>
      <c r="I2" s="5" t="s">
        <v>131</v>
      </c>
      <c r="J2" s="131" t="s">
        <v>19</v>
      </c>
      <c r="K2" s="10" t="s">
        <v>153</v>
      </c>
    </row>
    <row r="3" spans="3:6" ht="17.25">
      <c r="C3" s="3"/>
      <c r="D3" s="3"/>
      <c r="E3" s="3"/>
      <c r="F3" s="3"/>
    </row>
    <row r="4" spans="1:12" ht="17.25">
      <c r="A4" s="86" t="s">
        <v>71</v>
      </c>
      <c r="B4" s="11">
        <v>311100</v>
      </c>
      <c r="C4" s="27">
        <v>900604</v>
      </c>
      <c r="D4" s="27">
        <v>864158</v>
      </c>
      <c r="E4" s="27">
        <v>920708</v>
      </c>
      <c r="F4" s="27">
        <v>845773</v>
      </c>
      <c r="G4" s="40">
        <v>859843</v>
      </c>
      <c r="H4" s="28">
        <v>875000</v>
      </c>
      <c r="I4" s="31">
        <v>875000</v>
      </c>
      <c r="J4" s="129">
        <v>1450000</v>
      </c>
      <c r="L4" s="124"/>
    </row>
    <row r="5" spans="1:12" ht="17.25">
      <c r="A5" s="86" t="s">
        <v>89</v>
      </c>
      <c r="B5" s="11">
        <v>311200</v>
      </c>
      <c r="C5" s="27">
        <v>62761</v>
      </c>
      <c r="D5" s="27">
        <v>35932</v>
      </c>
      <c r="E5" s="27">
        <v>44646</v>
      </c>
      <c r="F5" s="27">
        <v>35125</v>
      </c>
      <c r="G5" s="40">
        <v>37328</v>
      </c>
      <c r="H5" s="28">
        <v>15000</v>
      </c>
      <c r="I5" s="31">
        <v>25000</v>
      </c>
      <c r="J5" s="129">
        <v>35000</v>
      </c>
      <c r="L5" s="124"/>
    </row>
    <row r="6" spans="1:12" ht="17.25">
      <c r="A6" s="86" t="s">
        <v>168</v>
      </c>
      <c r="G6" s="40"/>
      <c r="H6" s="28"/>
      <c r="I6" s="31"/>
      <c r="J6" s="129">
        <v>115000</v>
      </c>
      <c r="L6" s="124"/>
    </row>
    <row r="7" spans="1:12" ht="17.25">
      <c r="A7" s="86" t="s">
        <v>56</v>
      </c>
      <c r="B7" s="11">
        <v>311310</v>
      </c>
      <c r="C7" s="27">
        <v>94707</v>
      </c>
      <c r="D7" s="27">
        <v>96694</v>
      </c>
      <c r="E7" s="27">
        <v>94766</v>
      </c>
      <c r="F7" s="27">
        <v>95794</v>
      </c>
      <c r="G7" s="40">
        <v>56129</v>
      </c>
      <c r="H7" s="28">
        <v>95000</v>
      </c>
      <c r="I7" s="31">
        <v>85000</v>
      </c>
      <c r="J7" s="129">
        <v>70000</v>
      </c>
      <c r="L7" s="124"/>
    </row>
    <row r="8" spans="1:12" ht="17.25">
      <c r="A8" s="86" t="s">
        <v>185</v>
      </c>
      <c r="G8" s="40"/>
      <c r="H8" s="28"/>
      <c r="I8" s="31"/>
      <c r="J8" s="129">
        <v>80000</v>
      </c>
      <c r="L8" s="124"/>
    </row>
    <row r="9" spans="1:12" ht="17.25">
      <c r="A9" s="86" t="s">
        <v>55</v>
      </c>
      <c r="B9" s="11">
        <v>311320</v>
      </c>
      <c r="C9" s="27">
        <v>6613</v>
      </c>
      <c r="D9" s="27">
        <v>4237</v>
      </c>
      <c r="E9" s="27">
        <v>4330</v>
      </c>
      <c r="F9" s="27">
        <v>8321</v>
      </c>
      <c r="G9" s="40">
        <v>265</v>
      </c>
      <c r="H9" s="28">
        <v>5000</v>
      </c>
      <c r="I9" s="31">
        <v>2500</v>
      </c>
      <c r="J9" s="129">
        <v>5800</v>
      </c>
      <c r="L9" s="124"/>
    </row>
    <row r="10" spans="1:12" ht="17.25">
      <c r="A10" s="86" t="s">
        <v>119</v>
      </c>
      <c r="B10" s="11">
        <v>311340</v>
      </c>
      <c r="D10" s="27">
        <v>226</v>
      </c>
      <c r="E10" s="27">
        <v>1593</v>
      </c>
      <c r="F10" s="27">
        <v>5255</v>
      </c>
      <c r="G10" s="40">
        <v>3467</v>
      </c>
      <c r="H10" s="28">
        <v>2500</v>
      </c>
      <c r="I10" s="31">
        <v>3000</v>
      </c>
      <c r="J10" s="129">
        <v>3200</v>
      </c>
      <c r="L10" s="124"/>
    </row>
    <row r="11" spans="1:12" ht="17.25">
      <c r="A11" s="86" t="s">
        <v>120</v>
      </c>
      <c r="B11" s="11">
        <v>311350</v>
      </c>
      <c r="D11" s="27">
        <v>1342</v>
      </c>
      <c r="E11" s="27">
        <v>2108</v>
      </c>
      <c r="F11" s="27">
        <v>1565</v>
      </c>
      <c r="G11" s="40" t="s">
        <v>0</v>
      </c>
      <c r="H11" s="28">
        <v>1500</v>
      </c>
      <c r="I11" s="31">
        <v>1500</v>
      </c>
      <c r="J11" s="129">
        <v>3200</v>
      </c>
      <c r="L11" s="124"/>
    </row>
    <row r="12" spans="1:12" ht="17.25">
      <c r="A12" s="86" t="s">
        <v>155</v>
      </c>
      <c r="G12" s="40"/>
      <c r="H12" s="28"/>
      <c r="I12" s="31"/>
      <c r="J12" s="129">
        <v>10000</v>
      </c>
      <c r="L12" s="124"/>
    </row>
    <row r="13" spans="1:12" ht="17.25">
      <c r="A13" s="139" t="s">
        <v>189</v>
      </c>
      <c r="G13" s="40"/>
      <c r="H13" s="28"/>
      <c r="I13" s="31"/>
      <c r="J13" s="129">
        <v>15040</v>
      </c>
      <c r="L13" s="124"/>
    </row>
    <row r="14" spans="1:12" ht="17.25">
      <c r="A14" s="86" t="s">
        <v>121</v>
      </c>
      <c r="B14" s="11">
        <v>311600</v>
      </c>
      <c r="D14" s="27">
        <v>2991</v>
      </c>
      <c r="E14" s="27">
        <v>6480</v>
      </c>
      <c r="F14" s="27">
        <v>5162</v>
      </c>
      <c r="G14" s="40">
        <v>3555</v>
      </c>
      <c r="H14" s="28">
        <v>2500</v>
      </c>
      <c r="I14" s="31">
        <v>3000</v>
      </c>
      <c r="J14" s="129">
        <v>1500</v>
      </c>
      <c r="L14" s="124"/>
    </row>
    <row r="15" spans="1:12" ht="17.25">
      <c r="A15" s="86" t="s">
        <v>90</v>
      </c>
      <c r="B15" s="11">
        <v>311710</v>
      </c>
      <c r="C15" s="27">
        <v>640057</v>
      </c>
      <c r="D15" s="27">
        <v>664128</v>
      </c>
      <c r="E15" s="27">
        <v>854489</v>
      </c>
      <c r="F15" s="27">
        <v>818253</v>
      </c>
      <c r="G15" s="40">
        <v>579311</v>
      </c>
      <c r="H15" s="28">
        <v>865000</v>
      </c>
      <c r="I15" s="31">
        <v>870000</v>
      </c>
      <c r="J15" s="129">
        <v>1050000</v>
      </c>
      <c r="L15" s="124"/>
    </row>
    <row r="16" spans="1:12" ht="17.25">
      <c r="A16" s="86" t="s">
        <v>91</v>
      </c>
      <c r="B16" s="11">
        <v>311750</v>
      </c>
      <c r="C16" s="27">
        <v>21989</v>
      </c>
      <c r="D16" s="27">
        <v>28412</v>
      </c>
      <c r="E16" s="27">
        <v>49319</v>
      </c>
      <c r="F16" s="27">
        <v>39635</v>
      </c>
      <c r="G16" s="40">
        <v>19717</v>
      </c>
      <c r="H16" s="28">
        <v>38000</v>
      </c>
      <c r="I16" s="31">
        <v>38000</v>
      </c>
      <c r="J16" s="129">
        <v>40000</v>
      </c>
      <c r="L16" s="124"/>
    </row>
    <row r="17" spans="1:12" ht="17.25">
      <c r="A17" s="86" t="s">
        <v>92</v>
      </c>
      <c r="B17" s="11">
        <v>311760</v>
      </c>
      <c r="C17" s="27">
        <v>55688</v>
      </c>
      <c r="D17" s="27">
        <v>56586</v>
      </c>
      <c r="E17" s="27">
        <v>54464</v>
      </c>
      <c r="F17" s="27">
        <v>52126</v>
      </c>
      <c r="G17" s="40">
        <v>25011</v>
      </c>
      <c r="H17" s="28">
        <v>55000</v>
      </c>
      <c r="I17" s="31">
        <v>50000</v>
      </c>
      <c r="J17" s="129">
        <v>30000</v>
      </c>
      <c r="L17" s="124"/>
    </row>
    <row r="18" spans="1:12" ht="17.25">
      <c r="A18" s="86" t="s">
        <v>93</v>
      </c>
      <c r="B18" s="11">
        <v>313100</v>
      </c>
      <c r="C18" s="27">
        <v>1023842</v>
      </c>
      <c r="D18" s="27">
        <v>1071418</v>
      </c>
      <c r="E18" s="27">
        <v>1057339</v>
      </c>
      <c r="F18" s="27">
        <v>904338</v>
      </c>
      <c r="G18" s="40">
        <v>590714</v>
      </c>
      <c r="H18" s="28">
        <v>867000</v>
      </c>
      <c r="I18" s="31">
        <v>882000</v>
      </c>
      <c r="J18" s="129">
        <v>1085000</v>
      </c>
      <c r="L18" s="124"/>
    </row>
    <row r="19" spans="1:12" ht="17.25">
      <c r="A19" s="86" t="s">
        <v>42</v>
      </c>
      <c r="B19" s="11">
        <v>314100</v>
      </c>
      <c r="C19" s="27">
        <v>27174</v>
      </c>
      <c r="D19" s="27">
        <v>18017</v>
      </c>
      <c r="E19" s="27">
        <v>15600</v>
      </c>
      <c r="F19" s="27">
        <v>15000</v>
      </c>
      <c r="G19" s="40" t="s">
        <v>0</v>
      </c>
      <c r="H19" s="28">
        <v>15000</v>
      </c>
      <c r="I19" s="31">
        <v>15000</v>
      </c>
      <c r="J19" s="129">
        <v>12000</v>
      </c>
      <c r="L19" s="124"/>
    </row>
    <row r="20" spans="1:12" ht="17.25">
      <c r="A20" s="86" t="s">
        <v>11</v>
      </c>
      <c r="B20" s="11">
        <v>314210</v>
      </c>
      <c r="C20" s="27">
        <v>148659</v>
      </c>
      <c r="D20" s="27">
        <v>141920</v>
      </c>
      <c r="E20" s="27">
        <v>143510</v>
      </c>
      <c r="F20" s="27">
        <v>141036</v>
      </c>
      <c r="G20" s="40">
        <v>86419</v>
      </c>
      <c r="H20" s="28">
        <v>150000</v>
      </c>
      <c r="I20" s="31">
        <v>150000</v>
      </c>
      <c r="J20" s="129">
        <v>125000</v>
      </c>
      <c r="L20" s="124"/>
    </row>
    <row r="21" spans="1:12" ht="17.25">
      <c r="A21" s="86" t="s">
        <v>85</v>
      </c>
      <c r="B21" s="11">
        <v>314220</v>
      </c>
      <c r="C21" s="27">
        <v>5143</v>
      </c>
      <c r="D21" s="27">
        <v>4448</v>
      </c>
      <c r="E21" s="27">
        <v>4984</v>
      </c>
      <c r="F21" s="27">
        <v>4863</v>
      </c>
      <c r="G21" s="40">
        <v>3388</v>
      </c>
      <c r="H21" s="28">
        <v>4500</v>
      </c>
      <c r="I21" s="31">
        <v>5000</v>
      </c>
      <c r="J21" s="129">
        <v>6000</v>
      </c>
      <c r="L21" s="124"/>
    </row>
    <row r="22" spans="1:12" ht="17.25">
      <c r="A22" s="86" t="s">
        <v>49</v>
      </c>
      <c r="B22" s="11">
        <v>314230</v>
      </c>
      <c r="C22" s="27">
        <v>19245</v>
      </c>
      <c r="D22" s="27">
        <v>18630</v>
      </c>
      <c r="E22" s="27">
        <v>17164</v>
      </c>
      <c r="F22" s="27">
        <v>20020</v>
      </c>
      <c r="G22" s="40">
        <v>14221</v>
      </c>
      <c r="H22" s="28">
        <v>17500</v>
      </c>
      <c r="I22" s="31">
        <v>20000</v>
      </c>
      <c r="J22" s="129">
        <v>18000</v>
      </c>
      <c r="L22" s="124"/>
    </row>
    <row r="23" spans="1:12" ht="17.25">
      <c r="A23" s="86" t="s">
        <v>1</v>
      </c>
      <c r="B23" s="11">
        <v>316200</v>
      </c>
      <c r="C23" s="27">
        <v>333306</v>
      </c>
      <c r="D23" s="27">
        <v>354016</v>
      </c>
      <c r="E23" s="27">
        <v>290774</v>
      </c>
      <c r="F23" s="27">
        <v>319045</v>
      </c>
      <c r="G23" s="40">
        <v>343855</v>
      </c>
      <c r="H23" s="28">
        <v>300000</v>
      </c>
      <c r="I23" s="31">
        <v>340000</v>
      </c>
      <c r="J23" s="129">
        <v>490000</v>
      </c>
      <c r="L23" s="124"/>
    </row>
    <row r="24" spans="1:12" ht="17.25">
      <c r="A24" s="86" t="s">
        <v>94</v>
      </c>
      <c r="B24" s="11">
        <v>319100</v>
      </c>
      <c r="C24" s="27">
        <v>22347</v>
      </c>
      <c r="D24" s="27">
        <v>14844</v>
      </c>
      <c r="E24" s="27">
        <v>20895</v>
      </c>
      <c r="F24" s="27">
        <v>14991</v>
      </c>
      <c r="G24" s="40">
        <v>19964</v>
      </c>
      <c r="H24" s="28">
        <v>12500</v>
      </c>
      <c r="I24" s="31">
        <v>12000</v>
      </c>
      <c r="J24" s="129">
        <v>25000</v>
      </c>
      <c r="L24" s="124"/>
    </row>
    <row r="25" spans="1:12" ht="17.25">
      <c r="A25" s="86" t="s">
        <v>163</v>
      </c>
      <c r="G25" s="40"/>
      <c r="H25" s="28"/>
      <c r="I25" s="31"/>
      <c r="J25" s="129">
        <v>300</v>
      </c>
      <c r="L25" s="124"/>
    </row>
    <row r="26" spans="1:12" ht="17.25">
      <c r="A26" s="86" t="s">
        <v>9</v>
      </c>
      <c r="B26" s="11">
        <v>321100</v>
      </c>
      <c r="C26" s="27">
        <v>21000</v>
      </c>
      <c r="D26" s="27">
        <v>18350</v>
      </c>
      <c r="E26" s="27">
        <v>20100</v>
      </c>
      <c r="F26" s="27">
        <v>25687</v>
      </c>
      <c r="G26" s="40">
        <v>19300</v>
      </c>
      <c r="H26" s="28">
        <v>25000</v>
      </c>
      <c r="I26" s="31">
        <v>20000</v>
      </c>
      <c r="J26" s="129">
        <v>35000</v>
      </c>
      <c r="L26" s="124"/>
    </row>
    <row r="27" spans="1:12" ht="17.25">
      <c r="A27" s="86" t="s">
        <v>95</v>
      </c>
      <c r="B27" s="11">
        <v>321200</v>
      </c>
      <c r="C27" s="27">
        <v>56652</v>
      </c>
      <c r="D27" s="27">
        <v>61038</v>
      </c>
      <c r="E27" s="27">
        <v>56645</v>
      </c>
      <c r="F27" s="27">
        <v>63600</v>
      </c>
      <c r="G27" s="40">
        <v>58979</v>
      </c>
      <c r="H27" s="28">
        <v>56000</v>
      </c>
      <c r="I27" s="31">
        <v>57000</v>
      </c>
      <c r="J27" s="129">
        <v>78000</v>
      </c>
      <c r="L27" s="124"/>
    </row>
    <row r="28" spans="1:12" ht="17.25">
      <c r="A28" s="86" t="s">
        <v>43</v>
      </c>
      <c r="B28" s="11">
        <v>338100</v>
      </c>
      <c r="C28" s="27">
        <v>15688</v>
      </c>
      <c r="D28" s="27">
        <v>9315</v>
      </c>
      <c r="E28" s="27">
        <v>9914</v>
      </c>
      <c r="F28" s="27">
        <v>7842</v>
      </c>
      <c r="G28" s="40" t="s">
        <v>0</v>
      </c>
      <c r="H28" s="28">
        <v>9300</v>
      </c>
      <c r="I28" s="31">
        <v>8000</v>
      </c>
      <c r="J28" s="129">
        <v>8500</v>
      </c>
      <c r="L28" s="124"/>
    </row>
    <row r="29" spans="1:12" ht="17.25">
      <c r="A29" s="86" t="s">
        <v>135</v>
      </c>
      <c r="C29" s="27">
        <v>20000</v>
      </c>
      <c r="D29" s="27" t="s">
        <v>0</v>
      </c>
      <c r="E29" s="27" t="s">
        <v>0</v>
      </c>
      <c r="F29" s="27">
        <v>2514</v>
      </c>
      <c r="G29" s="39">
        <v>1757</v>
      </c>
      <c r="H29" s="28">
        <v>500</v>
      </c>
      <c r="I29" s="31">
        <v>2000</v>
      </c>
      <c r="J29" s="129">
        <v>3000</v>
      </c>
      <c r="L29" s="124"/>
    </row>
    <row r="30" spans="1:12" ht="17.25">
      <c r="A30" s="139" t="s">
        <v>190</v>
      </c>
      <c r="H30" s="28"/>
      <c r="I30" s="31"/>
      <c r="J30" s="129">
        <v>2500</v>
      </c>
      <c r="L30" s="124"/>
    </row>
    <row r="31" spans="1:12" ht="17.25">
      <c r="A31" s="86" t="s">
        <v>122</v>
      </c>
      <c r="B31" s="11">
        <v>341920</v>
      </c>
      <c r="E31" s="27">
        <v>4201</v>
      </c>
      <c r="F31" s="27">
        <v>2717</v>
      </c>
      <c r="G31" s="40">
        <v>825</v>
      </c>
      <c r="H31" s="28">
        <v>2000</v>
      </c>
      <c r="I31" s="31">
        <v>1200</v>
      </c>
      <c r="J31" s="129">
        <v>2000</v>
      </c>
      <c r="L31" s="124"/>
    </row>
    <row r="32" spans="1:12" ht="17.25">
      <c r="A32" s="86" t="s">
        <v>161</v>
      </c>
      <c r="G32" s="40"/>
      <c r="H32" s="28"/>
      <c r="I32" s="31"/>
      <c r="J32" s="129">
        <v>6000</v>
      </c>
      <c r="L32" s="124"/>
    </row>
    <row r="33" spans="1:12" ht="17.25">
      <c r="A33" s="86" t="s">
        <v>65</v>
      </c>
      <c r="B33" s="11">
        <v>341990</v>
      </c>
      <c r="C33" s="27">
        <v>354300</v>
      </c>
      <c r="D33" s="27">
        <v>19992</v>
      </c>
      <c r="E33" s="27">
        <v>12704</v>
      </c>
      <c r="F33" s="27">
        <v>350</v>
      </c>
      <c r="G33" s="40">
        <v>189</v>
      </c>
      <c r="H33" s="28">
        <v>5000</v>
      </c>
      <c r="I33" s="31">
        <v>250</v>
      </c>
      <c r="J33" s="129">
        <v>4000</v>
      </c>
      <c r="L33" s="124"/>
    </row>
    <row r="34" spans="1:12" ht="17.25">
      <c r="A34" s="86" t="s">
        <v>98</v>
      </c>
      <c r="B34" s="11">
        <v>349100</v>
      </c>
      <c r="C34" s="27">
        <v>21340</v>
      </c>
      <c r="D34" s="27">
        <v>17645</v>
      </c>
      <c r="E34" s="27">
        <v>33190</v>
      </c>
      <c r="F34" s="27">
        <v>22210</v>
      </c>
      <c r="G34" s="40">
        <v>12940</v>
      </c>
      <c r="H34" s="28">
        <v>20000</v>
      </c>
      <c r="I34" s="31">
        <v>15000</v>
      </c>
      <c r="J34" s="129">
        <v>30000</v>
      </c>
      <c r="L34" s="124"/>
    </row>
    <row r="35" spans="1:12" ht="17.25">
      <c r="A35" s="86" t="s">
        <v>96</v>
      </c>
      <c r="B35" s="11">
        <v>351141</v>
      </c>
      <c r="C35" s="27">
        <v>197821</v>
      </c>
      <c r="D35" s="27">
        <v>252527</v>
      </c>
      <c r="E35" s="27">
        <v>224019</v>
      </c>
      <c r="F35" s="27">
        <v>245165</v>
      </c>
      <c r="G35" s="40">
        <v>146769</v>
      </c>
      <c r="H35" s="28">
        <v>225000</v>
      </c>
      <c r="I35" s="31">
        <v>200000</v>
      </c>
      <c r="J35" s="129">
        <v>210000</v>
      </c>
      <c r="L35" s="124"/>
    </row>
    <row r="36" spans="1:12" ht="17.25">
      <c r="A36" s="86" t="s">
        <v>165</v>
      </c>
      <c r="G36" s="40"/>
      <c r="H36" s="28"/>
      <c r="I36" s="31"/>
      <c r="J36" s="129">
        <v>33500</v>
      </c>
      <c r="L36" s="124"/>
    </row>
    <row r="37" spans="1:12" ht="17.25">
      <c r="A37" s="86" t="s">
        <v>45</v>
      </c>
      <c r="B37" s="11">
        <v>361000</v>
      </c>
      <c r="C37" s="27">
        <v>111142</v>
      </c>
      <c r="D37" s="27">
        <v>83936</v>
      </c>
      <c r="E37" s="27">
        <v>36693</v>
      </c>
      <c r="F37" s="27">
        <v>41017</v>
      </c>
      <c r="G37" s="40">
        <v>11766</v>
      </c>
      <c r="H37" s="28">
        <v>35000</v>
      </c>
      <c r="I37" s="31">
        <v>10000</v>
      </c>
      <c r="J37" s="129">
        <v>5000</v>
      </c>
      <c r="L37" s="124"/>
    </row>
    <row r="38" spans="1:12" ht="17.25">
      <c r="A38" s="86" t="s">
        <v>97</v>
      </c>
      <c r="B38" s="11">
        <v>38100</v>
      </c>
      <c r="C38" s="27">
        <v>1475</v>
      </c>
      <c r="D38" s="27">
        <v>1475</v>
      </c>
      <c r="E38" s="27">
        <v>1130</v>
      </c>
      <c r="F38" s="27">
        <v>1250</v>
      </c>
      <c r="G38" s="40">
        <v>850</v>
      </c>
      <c r="H38" s="28">
        <v>1500</v>
      </c>
      <c r="I38" s="31">
        <v>1275</v>
      </c>
      <c r="J38" s="129">
        <v>1225</v>
      </c>
      <c r="L38" s="124"/>
    </row>
    <row r="39" spans="1:12" ht="17.25">
      <c r="A39" s="86" t="s">
        <v>186</v>
      </c>
      <c r="G39" s="40"/>
      <c r="H39" s="28"/>
      <c r="I39" s="31"/>
      <c r="J39" s="129">
        <v>5000</v>
      </c>
      <c r="L39" s="124"/>
    </row>
    <row r="40" spans="1:12" ht="17.25">
      <c r="A40" s="86" t="s">
        <v>166</v>
      </c>
      <c r="I40" s="31"/>
      <c r="J40" s="129">
        <v>300000</v>
      </c>
      <c r="L40" s="124"/>
    </row>
    <row r="41" spans="9:12" ht="17.25">
      <c r="I41" s="31"/>
      <c r="L41" s="124"/>
    </row>
    <row r="42" spans="1:12" s="26" customFormat="1" ht="17.25">
      <c r="A42" s="88" t="s">
        <v>80</v>
      </c>
      <c r="C42" s="18">
        <f>SUM(C4:C40)</f>
        <v>4161553</v>
      </c>
      <c r="D42" s="18">
        <f>SUM(D4:D40)</f>
        <v>3842277</v>
      </c>
      <c r="E42" s="18">
        <f>SUM(E4:E40)</f>
        <v>3981765</v>
      </c>
      <c r="F42" s="18">
        <f>SUM(F4:F40)</f>
        <v>3738654</v>
      </c>
      <c r="G42" s="41">
        <f>SUM(G4:G40)</f>
        <v>2896562</v>
      </c>
      <c r="H42" s="42">
        <f>SUM(H4:H40)</f>
        <v>3700300</v>
      </c>
      <c r="I42" s="20">
        <f>SUM(I4:I40)</f>
        <v>3691725</v>
      </c>
      <c r="J42" s="130">
        <f>SUM(J4:J40)</f>
        <v>5393765</v>
      </c>
      <c r="K42" s="25"/>
      <c r="L42" s="124"/>
    </row>
    <row r="43" ht="17.25">
      <c r="L43" s="12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&amp;CRevenues</oddHead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 topLeftCell="A3">
      <selection activeCell="L20" sqref="L20"/>
    </sheetView>
  </sheetViews>
  <sheetFormatPr defaultColWidth="8.00390625" defaultRowHeight="12.75"/>
  <cols>
    <col min="1" max="1" width="35.28125" style="86" bestFit="1" customWidth="1"/>
    <col min="2" max="2" width="7.140625" style="11" hidden="1" customWidth="1"/>
    <col min="3" max="3" width="13.28125" style="27" hidden="1" customWidth="1"/>
    <col min="4" max="4" width="11.28125" style="27" hidden="1" customWidth="1"/>
    <col min="5" max="5" width="13.00390625" style="27" hidden="1" customWidth="1"/>
    <col min="6" max="6" width="12.28125" style="17" hidden="1" customWidth="1"/>
    <col min="7" max="7" width="12.28125" style="53" hidden="1" customWidth="1"/>
    <col min="8" max="8" width="12.28125" style="11" hidden="1" customWidth="1"/>
    <col min="9" max="9" width="12.28125" style="16" hidden="1" customWidth="1"/>
    <col min="10" max="10" width="13.7109375" style="11" bestFit="1" customWidth="1"/>
    <col min="11" max="11" width="18.8515625" style="17" hidden="1" customWidth="1"/>
    <col min="12" max="12" width="19.8515625" style="11" customWidth="1"/>
    <col min="13" max="16384" width="8.00390625" style="11" customWidth="1"/>
  </cols>
  <sheetData>
    <row r="1" spans="1:12" ht="17.25">
      <c r="A1" s="89" t="s">
        <v>21</v>
      </c>
      <c r="B1" s="36" t="s">
        <v>3</v>
      </c>
      <c r="C1" s="3" t="s">
        <v>4</v>
      </c>
      <c r="D1" s="3" t="s">
        <v>4</v>
      </c>
      <c r="E1" s="3" t="s">
        <v>4</v>
      </c>
      <c r="F1" s="43" t="s">
        <v>19</v>
      </c>
      <c r="G1" s="44" t="s">
        <v>136</v>
      </c>
      <c r="H1" s="36" t="s">
        <v>136</v>
      </c>
      <c r="I1" s="45" t="s">
        <v>149</v>
      </c>
      <c r="J1" s="6" t="s">
        <v>188</v>
      </c>
      <c r="K1" s="10" t="s">
        <v>154</v>
      </c>
      <c r="L1" s="96"/>
    </row>
    <row r="2" spans="3:11" ht="17.25">
      <c r="C2" s="3" t="s">
        <v>40</v>
      </c>
      <c r="D2" s="3" t="s">
        <v>88</v>
      </c>
      <c r="E2" s="3" t="s">
        <v>116</v>
      </c>
      <c r="F2" s="4" t="s">
        <v>130</v>
      </c>
      <c r="G2" s="46" t="s">
        <v>131</v>
      </c>
      <c r="H2" s="3" t="s">
        <v>144</v>
      </c>
      <c r="I2" s="47" t="s">
        <v>150</v>
      </c>
      <c r="J2" s="6" t="s">
        <v>19</v>
      </c>
      <c r="K2" s="10" t="s">
        <v>153</v>
      </c>
    </row>
    <row r="4" spans="1:12" ht="17.25">
      <c r="A4" s="86" t="s">
        <v>75</v>
      </c>
      <c r="B4" s="11">
        <v>511100</v>
      </c>
      <c r="C4" s="27">
        <v>23600</v>
      </c>
      <c r="D4" s="27">
        <v>24600</v>
      </c>
      <c r="E4" s="27">
        <v>24600</v>
      </c>
      <c r="F4" s="48">
        <v>24600</v>
      </c>
      <c r="G4" s="35">
        <v>24600</v>
      </c>
      <c r="H4" s="14">
        <v>24600</v>
      </c>
      <c r="I4" s="49">
        <v>24600</v>
      </c>
      <c r="J4" s="129">
        <v>49200</v>
      </c>
      <c r="L4" s="124"/>
    </row>
    <row r="5" spans="1:12" ht="17.25">
      <c r="A5" s="86" t="s">
        <v>169</v>
      </c>
      <c r="F5" s="48"/>
      <c r="G5" s="35"/>
      <c r="H5" s="14"/>
      <c r="I5" s="49"/>
      <c r="J5" s="129">
        <v>0</v>
      </c>
      <c r="L5" s="124"/>
    </row>
    <row r="6" spans="1:12" ht="17.25">
      <c r="A6" s="86" t="s">
        <v>170</v>
      </c>
      <c r="F6" s="48"/>
      <c r="G6" s="35"/>
      <c r="H6" s="14"/>
      <c r="I6" s="49"/>
      <c r="J6" s="129">
        <v>0</v>
      </c>
      <c r="L6" s="124"/>
    </row>
    <row r="7" spans="1:12" ht="17.25">
      <c r="A7" s="86" t="s">
        <v>34</v>
      </c>
      <c r="B7" s="11">
        <v>512200</v>
      </c>
      <c r="C7" s="27">
        <v>1805</v>
      </c>
      <c r="D7" s="27">
        <v>1881</v>
      </c>
      <c r="E7" s="27">
        <v>1881</v>
      </c>
      <c r="F7" s="48">
        <v>1890</v>
      </c>
      <c r="G7" s="35">
        <v>1890</v>
      </c>
      <c r="H7" s="14">
        <v>1890</v>
      </c>
      <c r="I7" s="49">
        <v>1890</v>
      </c>
      <c r="J7" s="129">
        <v>3764</v>
      </c>
      <c r="L7" s="124"/>
    </row>
    <row r="8" spans="1:12" ht="17.25">
      <c r="A8" s="86" t="s">
        <v>44</v>
      </c>
      <c r="F8" s="48"/>
      <c r="G8" s="35"/>
      <c r="H8" s="14"/>
      <c r="I8" s="49"/>
      <c r="J8" s="129">
        <v>9220</v>
      </c>
      <c r="L8" s="124"/>
    </row>
    <row r="9" spans="1:12" ht="17.25">
      <c r="A9" s="86" t="s">
        <v>99</v>
      </c>
      <c r="B9" s="11">
        <v>523500</v>
      </c>
      <c r="C9" s="27">
        <v>12063</v>
      </c>
      <c r="D9" s="27">
        <v>12921</v>
      </c>
      <c r="E9" s="27">
        <v>10809</v>
      </c>
      <c r="F9" s="48">
        <v>15000</v>
      </c>
      <c r="G9" s="35">
        <v>15000</v>
      </c>
      <c r="H9" s="14">
        <v>13000</v>
      </c>
      <c r="I9" s="49">
        <v>13000</v>
      </c>
      <c r="J9" s="129">
        <v>22000</v>
      </c>
      <c r="L9" s="124"/>
    </row>
    <row r="10" spans="1:12" ht="17.25">
      <c r="A10" s="139" t="s">
        <v>31</v>
      </c>
      <c r="F10" s="48"/>
      <c r="G10" s="35"/>
      <c r="H10" s="14"/>
      <c r="I10" s="49"/>
      <c r="J10" s="129">
        <v>500</v>
      </c>
      <c r="L10" s="124"/>
    </row>
    <row r="11" spans="1:12" ht="17.25">
      <c r="A11" s="139" t="s">
        <v>57</v>
      </c>
      <c r="F11" s="48"/>
      <c r="G11" s="35"/>
      <c r="H11" s="14"/>
      <c r="I11" s="49"/>
      <c r="J11" s="129">
        <v>500</v>
      </c>
      <c r="L11" s="124"/>
    </row>
    <row r="12" spans="1:12" ht="17.25">
      <c r="A12" s="86" t="s">
        <v>123</v>
      </c>
      <c r="B12" s="11">
        <v>572600</v>
      </c>
      <c r="D12" s="27" t="s">
        <v>0</v>
      </c>
      <c r="E12" s="27">
        <v>3740</v>
      </c>
      <c r="F12" s="48">
        <v>3750</v>
      </c>
      <c r="G12" s="35">
        <v>3750</v>
      </c>
      <c r="H12" s="14">
        <v>3750</v>
      </c>
      <c r="I12" s="49">
        <v>3750</v>
      </c>
      <c r="J12" s="129">
        <v>5740</v>
      </c>
      <c r="L12" s="124"/>
    </row>
    <row r="13" spans="1:12" ht="17.25">
      <c r="A13" s="86" t="s">
        <v>54</v>
      </c>
      <c r="B13" s="11">
        <v>573000</v>
      </c>
      <c r="C13" s="27">
        <v>9090</v>
      </c>
      <c r="D13" s="27">
        <v>11496</v>
      </c>
      <c r="E13" s="27">
        <v>12711</v>
      </c>
      <c r="F13" s="48">
        <v>12000</v>
      </c>
      <c r="G13" s="35">
        <v>12000</v>
      </c>
      <c r="H13" s="14">
        <v>12000</v>
      </c>
      <c r="I13" s="49">
        <v>12000</v>
      </c>
      <c r="J13" s="129">
        <v>27000</v>
      </c>
      <c r="L13" s="124"/>
    </row>
    <row r="14" spans="1:12" ht="17.25">
      <c r="A14" s="86" t="s">
        <v>27</v>
      </c>
      <c r="B14" s="11">
        <v>579000</v>
      </c>
      <c r="E14" s="27">
        <v>19400</v>
      </c>
      <c r="F14" s="48">
        <v>25000</v>
      </c>
      <c r="G14" s="35">
        <v>25000</v>
      </c>
      <c r="H14" s="14">
        <v>25000</v>
      </c>
      <c r="I14" s="49">
        <v>15000</v>
      </c>
      <c r="J14" s="129">
        <v>5000</v>
      </c>
      <c r="L14" s="124"/>
    </row>
    <row r="15" spans="6:12" ht="17.25" customHeight="1">
      <c r="F15" s="48"/>
      <c r="G15" s="35"/>
      <c r="H15" s="14"/>
      <c r="J15" s="129"/>
      <c r="L15" s="124"/>
    </row>
    <row r="16" spans="1:12" s="26" customFormat="1" ht="17.25">
      <c r="A16" s="88" t="s">
        <v>80</v>
      </c>
      <c r="C16" s="18">
        <f>SUM(C4:C14)</f>
        <v>46558</v>
      </c>
      <c r="D16" s="18">
        <f>SUM(D4:D14)</f>
        <v>50898</v>
      </c>
      <c r="E16" s="18">
        <f>SUM(E4:E14)</f>
        <v>73141</v>
      </c>
      <c r="F16" s="50">
        <f>SUM(F4:F15)</f>
        <v>82240</v>
      </c>
      <c r="G16" s="51">
        <f>SUM(G4:G15)</f>
        <v>82240</v>
      </c>
      <c r="H16" s="22">
        <f>SUM(H4:H15)</f>
        <v>80240</v>
      </c>
      <c r="I16" s="52">
        <f>SUM(I4:I14)</f>
        <v>70240</v>
      </c>
      <c r="J16" s="130">
        <f>SUM(J4:J14)</f>
        <v>122924</v>
      </c>
      <c r="K16" s="25"/>
      <c r="L16" s="124"/>
    </row>
    <row r="17" ht="17.25">
      <c r="I17" s="54" t="s">
        <v>0</v>
      </c>
    </row>
    <row r="18" ht="17.25">
      <c r="I18" s="16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&amp;CMayor &amp; Council</oddHeader>
    <oddFooter>&amp;CPage &amp;P&amp;RCity Budget 2015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11">
      <selection activeCell="J33" sqref="J33"/>
    </sheetView>
  </sheetViews>
  <sheetFormatPr defaultColWidth="8.00390625" defaultRowHeight="12.75"/>
  <cols>
    <col min="1" max="1" width="48.140625" style="91" bestFit="1" customWidth="1"/>
    <col min="2" max="2" width="11.7109375" style="63" hidden="1" customWidth="1"/>
    <col min="3" max="3" width="13.140625" style="70" hidden="1" customWidth="1"/>
    <col min="4" max="5" width="12.28125" style="70" hidden="1" customWidth="1"/>
    <col min="6" max="6" width="12.00390625" style="71" hidden="1" customWidth="1"/>
    <col min="7" max="7" width="12.28125" style="66" hidden="1" customWidth="1"/>
    <col min="8" max="8" width="14.00390625" style="67" hidden="1" customWidth="1"/>
    <col min="9" max="9" width="12.28125" style="78" hidden="1" customWidth="1"/>
    <col min="10" max="10" width="13.8515625" style="63" bestFit="1" customWidth="1"/>
    <col min="11" max="11" width="17.7109375" style="69" hidden="1" customWidth="1"/>
    <col min="12" max="12" width="18.8515625" style="63" bestFit="1" customWidth="1"/>
    <col min="13" max="16384" width="8.00390625" style="63" customWidth="1"/>
  </cols>
  <sheetData>
    <row r="1" spans="1:12" ht="17.25">
      <c r="A1" s="93" t="s">
        <v>21</v>
      </c>
      <c r="B1" s="55" t="s">
        <v>3</v>
      </c>
      <c r="C1" s="56" t="s">
        <v>5</v>
      </c>
      <c r="D1" s="56" t="s">
        <v>102</v>
      </c>
      <c r="E1" s="56" t="s">
        <v>5</v>
      </c>
      <c r="F1" s="57" t="s">
        <v>19</v>
      </c>
      <c r="G1" s="58" t="s">
        <v>148</v>
      </c>
      <c r="H1" s="59" t="s">
        <v>134</v>
      </c>
      <c r="I1" s="60" t="s">
        <v>151</v>
      </c>
      <c r="J1" s="61" t="s">
        <v>188</v>
      </c>
      <c r="K1" s="62" t="s">
        <v>152</v>
      </c>
      <c r="L1" s="126"/>
    </row>
    <row r="2" spans="1:11" ht="17.25">
      <c r="A2" s="90" t="s">
        <v>0</v>
      </c>
      <c r="C2" s="56" t="s">
        <v>40</v>
      </c>
      <c r="D2" s="56" t="s">
        <v>88</v>
      </c>
      <c r="E2" s="56" t="s">
        <v>116</v>
      </c>
      <c r="F2" s="57" t="s">
        <v>130</v>
      </c>
      <c r="G2" s="64" t="s">
        <v>131</v>
      </c>
      <c r="H2" s="59" t="s">
        <v>144</v>
      </c>
      <c r="I2" s="65" t="s">
        <v>150</v>
      </c>
      <c r="J2" s="61" t="s">
        <v>19</v>
      </c>
      <c r="K2" s="62" t="s">
        <v>153</v>
      </c>
    </row>
    <row r="3" spans="3:9" ht="17.25">
      <c r="C3" s="56"/>
      <c r="D3" s="56"/>
      <c r="E3" s="56"/>
      <c r="F3" s="57"/>
      <c r="I3" s="68"/>
    </row>
    <row r="4" spans="1:12" ht="17.25">
      <c r="A4" s="91" t="s">
        <v>75</v>
      </c>
      <c r="B4" s="63">
        <v>511100</v>
      </c>
      <c r="C4" s="70">
        <v>148228</v>
      </c>
      <c r="D4" s="70">
        <v>146943</v>
      </c>
      <c r="E4" s="70">
        <v>152984</v>
      </c>
      <c r="F4" s="71">
        <v>170180</v>
      </c>
      <c r="G4" s="72">
        <v>220180</v>
      </c>
      <c r="H4" s="67">
        <v>170180</v>
      </c>
      <c r="I4" s="68">
        <v>170180</v>
      </c>
      <c r="J4" s="135">
        <v>213159</v>
      </c>
      <c r="L4" s="124"/>
    </row>
    <row r="5" spans="1:12" ht="17.25">
      <c r="A5" s="91" t="s">
        <v>171</v>
      </c>
      <c r="G5" s="72"/>
      <c r="I5" s="68"/>
      <c r="J5" s="135">
        <v>13000</v>
      </c>
      <c r="L5" s="124"/>
    </row>
    <row r="6" spans="1:12" ht="17.25">
      <c r="A6" s="140" t="s">
        <v>191</v>
      </c>
      <c r="G6" s="72"/>
      <c r="I6" s="68"/>
      <c r="J6" s="135">
        <v>2500</v>
      </c>
      <c r="L6" s="124"/>
    </row>
    <row r="7" spans="1:12" ht="17.25">
      <c r="A7" s="91" t="s">
        <v>34</v>
      </c>
      <c r="B7" s="63">
        <v>512200</v>
      </c>
      <c r="C7" s="70">
        <v>11543</v>
      </c>
      <c r="D7" s="70">
        <v>11351</v>
      </c>
      <c r="E7" s="70">
        <v>11752</v>
      </c>
      <c r="F7" s="71">
        <v>13019</v>
      </c>
      <c r="G7" s="72">
        <v>16844</v>
      </c>
      <c r="H7" s="67">
        <v>13095</v>
      </c>
      <c r="I7" s="68">
        <v>13095</v>
      </c>
      <c r="J7" s="135">
        <v>17492</v>
      </c>
      <c r="L7" s="124"/>
    </row>
    <row r="8" spans="1:12" ht="17.25">
      <c r="A8" s="91" t="s">
        <v>100</v>
      </c>
      <c r="B8" s="63">
        <v>512400</v>
      </c>
      <c r="C8" s="70">
        <v>1204</v>
      </c>
      <c r="D8" s="70">
        <v>865</v>
      </c>
      <c r="E8" s="70">
        <v>1820</v>
      </c>
      <c r="F8" s="71">
        <v>5061</v>
      </c>
      <c r="G8" s="72">
        <v>3840</v>
      </c>
      <c r="H8" s="67">
        <v>3840</v>
      </c>
      <c r="I8" s="68">
        <v>3840</v>
      </c>
      <c r="J8" s="135">
        <v>14854</v>
      </c>
      <c r="L8" s="124"/>
    </row>
    <row r="9" spans="1:12" ht="17.25">
      <c r="A9" s="91" t="s">
        <v>101</v>
      </c>
      <c r="B9" s="63">
        <v>512700</v>
      </c>
      <c r="C9" s="70">
        <v>792</v>
      </c>
      <c r="D9" s="70">
        <v>3184</v>
      </c>
      <c r="E9" s="70">
        <v>149</v>
      </c>
      <c r="F9" s="71">
        <v>4680</v>
      </c>
      <c r="G9" s="72">
        <v>4960</v>
      </c>
      <c r="H9" s="67">
        <v>4960</v>
      </c>
      <c r="I9" s="68">
        <v>4960</v>
      </c>
      <c r="J9" s="135">
        <v>12857</v>
      </c>
      <c r="L9" s="124"/>
    </row>
    <row r="10" spans="1:12" ht="17.25">
      <c r="A10" s="91" t="s">
        <v>156</v>
      </c>
      <c r="G10" s="72"/>
      <c r="I10" s="68"/>
      <c r="J10" s="135">
        <v>10000</v>
      </c>
      <c r="L10" s="124"/>
    </row>
    <row r="11" spans="1:12" ht="17.25">
      <c r="A11" s="91" t="s">
        <v>162</v>
      </c>
      <c r="G11" s="72"/>
      <c r="I11" s="68"/>
      <c r="J11" s="135">
        <v>300</v>
      </c>
      <c r="L11" s="124"/>
    </row>
    <row r="12" spans="1:12" ht="17.25">
      <c r="A12" s="91" t="s">
        <v>2</v>
      </c>
      <c r="B12" s="63">
        <v>521210</v>
      </c>
      <c r="C12" s="70">
        <v>42350</v>
      </c>
      <c r="D12" s="70">
        <v>35000</v>
      </c>
      <c r="E12" s="70">
        <v>38960</v>
      </c>
      <c r="F12" s="71">
        <v>35000</v>
      </c>
      <c r="G12" s="72">
        <v>35000</v>
      </c>
      <c r="H12" s="67">
        <v>35000</v>
      </c>
      <c r="I12" s="68">
        <v>35000</v>
      </c>
      <c r="J12" s="135">
        <v>45000</v>
      </c>
      <c r="L12" s="124"/>
    </row>
    <row r="13" spans="1:12" ht="17.25">
      <c r="A13" s="91" t="s">
        <v>48</v>
      </c>
      <c r="B13" s="63">
        <v>521220</v>
      </c>
      <c r="C13" s="70">
        <v>13635</v>
      </c>
      <c r="D13" s="70">
        <v>15618</v>
      </c>
      <c r="E13" s="70">
        <v>14222</v>
      </c>
      <c r="F13" s="71">
        <v>20000</v>
      </c>
      <c r="G13" s="72">
        <v>20000</v>
      </c>
      <c r="H13" s="67">
        <v>20000</v>
      </c>
      <c r="I13" s="68">
        <v>20000</v>
      </c>
      <c r="J13" s="135">
        <v>38000</v>
      </c>
      <c r="L13" s="124"/>
    </row>
    <row r="14" spans="1:12" ht="17.25">
      <c r="A14" s="91" t="s">
        <v>53</v>
      </c>
      <c r="B14" s="63">
        <v>521230</v>
      </c>
      <c r="C14" s="70">
        <v>3885</v>
      </c>
      <c r="D14" s="70">
        <v>2645</v>
      </c>
      <c r="E14" s="70">
        <v>3222</v>
      </c>
      <c r="F14" s="71">
        <v>5000</v>
      </c>
      <c r="G14" s="72">
        <v>4000</v>
      </c>
      <c r="H14" s="67">
        <v>4000</v>
      </c>
      <c r="I14" s="68">
        <v>3800</v>
      </c>
      <c r="J14" s="135">
        <v>3000</v>
      </c>
      <c r="L14" s="124"/>
    </row>
    <row r="15" spans="1:12" ht="17.25">
      <c r="A15" s="91" t="s">
        <v>64</v>
      </c>
      <c r="B15" s="63">
        <v>521290</v>
      </c>
      <c r="C15" s="70">
        <v>7714</v>
      </c>
      <c r="D15" s="70">
        <v>31588</v>
      </c>
      <c r="E15" s="70">
        <v>135583</v>
      </c>
      <c r="F15" s="71">
        <v>48100</v>
      </c>
      <c r="G15" s="72">
        <v>48100</v>
      </c>
      <c r="H15" s="67">
        <v>40000</v>
      </c>
      <c r="I15" s="68">
        <v>30000</v>
      </c>
      <c r="J15" s="135">
        <v>35000</v>
      </c>
      <c r="L15" s="124"/>
    </row>
    <row r="16" spans="1:12" ht="17.25">
      <c r="A16" s="91" t="s">
        <v>82</v>
      </c>
      <c r="B16" s="63">
        <v>522230</v>
      </c>
      <c r="D16" s="70">
        <v>172</v>
      </c>
      <c r="E16" s="70">
        <v>255</v>
      </c>
      <c r="F16" s="71">
        <v>1000</v>
      </c>
      <c r="G16" s="72">
        <v>1000</v>
      </c>
      <c r="H16" s="67">
        <v>1000</v>
      </c>
      <c r="I16" s="68">
        <v>1000</v>
      </c>
      <c r="J16" s="135">
        <v>1000</v>
      </c>
      <c r="L16" s="124"/>
    </row>
    <row r="17" spans="1:12" ht="17.25">
      <c r="A17" s="91" t="s">
        <v>59</v>
      </c>
      <c r="B17" s="63">
        <v>522250</v>
      </c>
      <c r="C17" s="70">
        <v>9185</v>
      </c>
      <c r="D17" s="70">
        <v>6557</v>
      </c>
      <c r="E17" s="70">
        <v>7524</v>
      </c>
      <c r="F17" s="71">
        <v>9000</v>
      </c>
      <c r="G17" s="72">
        <v>9000</v>
      </c>
      <c r="H17" s="67">
        <v>9000</v>
      </c>
      <c r="I17" s="68">
        <v>8000</v>
      </c>
      <c r="J17" s="135">
        <v>5500</v>
      </c>
      <c r="L17" s="124"/>
    </row>
    <row r="18" spans="1:12" ht="17.25">
      <c r="A18" s="91" t="s">
        <v>44</v>
      </c>
      <c r="B18" s="63">
        <v>523100</v>
      </c>
      <c r="D18" s="70">
        <v>84362</v>
      </c>
      <c r="E18" s="70">
        <v>90872</v>
      </c>
      <c r="F18" s="71">
        <v>7000</v>
      </c>
      <c r="G18" s="72">
        <v>7800</v>
      </c>
      <c r="H18" s="67">
        <v>7800</v>
      </c>
      <c r="I18" s="68">
        <v>7800</v>
      </c>
      <c r="J18" s="135">
        <v>6586</v>
      </c>
      <c r="L18" s="124"/>
    </row>
    <row r="19" spans="1:12" ht="17.25">
      <c r="A19" s="91" t="s">
        <v>124</v>
      </c>
      <c r="B19" s="63">
        <v>523209</v>
      </c>
      <c r="D19" s="70">
        <v>2850</v>
      </c>
      <c r="E19" s="70">
        <v>4500</v>
      </c>
      <c r="F19" s="71">
        <v>6300</v>
      </c>
      <c r="G19" s="72">
        <v>6300</v>
      </c>
      <c r="H19" s="67">
        <v>6300</v>
      </c>
      <c r="I19" s="68">
        <v>6300</v>
      </c>
      <c r="J19" s="135">
        <v>17800</v>
      </c>
      <c r="L19" s="124"/>
    </row>
    <row r="20" spans="1:12" ht="17.25">
      <c r="A20" s="91" t="s">
        <v>79</v>
      </c>
      <c r="B20" s="63">
        <v>523210</v>
      </c>
      <c r="C20" s="70">
        <v>13825</v>
      </c>
      <c r="D20" s="70">
        <v>14577</v>
      </c>
      <c r="E20" s="70">
        <v>16077</v>
      </c>
      <c r="F20" s="71">
        <v>13940</v>
      </c>
      <c r="G20" s="72">
        <v>13940</v>
      </c>
      <c r="H20" s="67">
        <v>13940</v>
      </c>
      <c r="I20" s="68">
        <v>13940</v>
      </c>
      <c r="J20" s="135">
        <v>15000</v>
      </c>
      <c r="L20" s="124"/>
    </row>
    <row r="21" spans="1:12" ht="17.25">
      <c r="A21" s="91" t="s">
        <v>69</v>
      </c>
      <c r="B21" s="63">
        <v>523220</v>
      </c>
      <c r="C21" s="70">
        <v>3979</v>
      </c>
      <c r="D21" s="70">
        <v>3563</v>
      </c>
      <c r="E21" s="70">
        <v>5055</v>
      </c>
      <c r="F21" s="71">
        <v>4400</v>
      </c>
      <c r="G21" s="72">
        <v>5200</v>
      </c>
      <c r="H21" s="67">
        <v>5200</v>
      </c>
      <c r="I21" s="68">
        <v>5200</v>
      </c>
      <c r="J21" s="135">
        <v>6000</v>
      </c>
      <c r="L21" s="124"/>
    </row>
    <row r="22" spans="1:12" ht="17.25">
      <c r="A22" s="91" t="s">
        <v>7</v>
      </c>
      <c r="B22" s="63">
        <v>523300</v>
      </c>
      <c r="C22" s="70">
        <v>832</v>
      </c>
      <c r="D22" s="70">
        <v>1675</v>
      </c>
      <c r="E22" s="70">
        <v>3500</v>
      </c>
      <c r="F22" s="71">
        <v>3500</v>
      </c>
      <c r="G22" s="72">
        <v>3500</v>
      </c>
      <c r="H22" s="67">
        <v>3000</v>
      </c>
      <c r="I22" s="68">
        <v>2500</v>
      </c>
      <c r="J22" s="135">
        <v>5000</v>
      </c>
      <c r="L22" s="124"/>
    </row>
    <row r="23" spans="1:12" ht="17.25">
      <c r="A23" s="91" t="s">
        <v>70</v>
      </c>
      <c r="B23" s="63">
        <v>523400</v>
      </c>
      <c r="C23" s="70">
        <v>3976</v>
      </c>
      <c r="D23" s="70">
        <v>3848</v>
      </c>
      <c r="E23" s="70">
        <v>3772</v>
      </c>
      <c r="F23" s="71">
        <v>5000</v>
      </c>
      <c r="G23" s="72">
        <v>5000</v>
      </c>
      <c r="H23" s="67">
        <v>4000</v>
      </c>
      <c r="I23" s="68">
        <v>3500</v>
      </c>
      <c r="J23" s="135">
        <v>5500</v>
      </c>
      <c r="L23" s="124"/>
    </row>
    <row r="24" spans="1:12" ht="17.25">
      <c r="A24" s="91" t="s">
        <v>31</v>
      </c>
      <c r="B24" s="63">
        <v>523600</v>
      </c>
      <c r="C24" s="70">
        <v>2946</v>
      </c>
      <c r="D24" s="70">
        <v>2840</v>
      </c>
      <c r="E24" s="70">
        <v>90</v>
      </c>
      <c r="F24" s="71">
        <v>2000</v>
      </c>
      <c r="G24" s="72">
        <v>2000</v>
      </c>
      <c r="H24" s="67">
        <v>2000</v>
      </c>
      <c r="I24" s="68">
        <v>3000</v>
      </c>
      <c r="J24" s="135">
        <v>700</v>
      </c>
      <c r="L24" s="124"/>
    </row>
    <row r="25" spans="1:12" ht="17.25">
      <c r="A25" s="91" t="s">
        <v>87</v>
      </c>
      <c r="B25" s="63">
        <v>523700</v>
      </c>
      <c r="C25" s="70">
        <v>1701</v>
      </c>
      <c r="D25" s="70">
        <v>3616</v>
      </c>
      <c r="E25" s="70">
        <v>6398</v>
      </c>
      <c r="F25" s="71">
        <v>4000</v>
      </c>
      <c r="G25" s="72">
        <v>3500</v>
      </c>
      <c r="H25" s="67">
        <v>3500</v>
      </c>
      <c r="I25" s="68">
        <v>3500</v>
      </c>
      <c r="J25" s="135">
        <v>6000</v>
      </c>
      <c r="L25" s="124"/>
    </row>
    <row r="26" spans="1:12" ht="17.25">
      <c r="A26" s="91" t="s">
        <v>57</v>
      </c>
      <c r="B26" s="63">
        <v>531110</v>
      </c>
      <c r="C26" s="70">
        <v>8158</v>
      </c>
      <c r="D26" s="70">
        <v>5685</v>
      </c>
      <c r="E26" s="70">
        <v>9786</v>
      </c>
      <c r="F26" s="71">
        <v>8700</v>
      </c>
      <c r="G26" s="72">
        <v>8700</v>
      </c>
      <c r="H26" s="67">
        <v>8700</v>
      </c>
      <c r="I26" s="68">
        <v>8700</v>
      </c>
      <c r="J26" s="135">
        <v>8000</v>
      </c>
      <c r="L26" s="124"/>
    </row>
    <row r="27" spans="1:12" ht="17.25">
      <c r="A27" s="91" t="s">
        <v>26</v>
      </c>
      <c r="B27" s="63">
        <v>531140</v>
      </c>
      <c r="C27" s="70">
        <v>2194</v>
      </c>
      <c r="D27" s="70">
        <v>1854</v>
      </c>
      <c r="E27" s="70">
        <v>2412</v>
      </c>
      <c r="F27" s="71">
        <v>2800</v>
      </c>
      <c r="G27" s="72">
        <v>2800</v>
      </c>
      <c r="H27" s="67">
        <v>2800</v>
      </c>
      <c r="I27" s="68">
        <v>2600</v>
      </c>
      <c r="J27" s="135">
        <v>200</v>
      </c>
      <c r="L27" s="124"/>
    </row>
    <row r="28" spans="1:12" ht="17.25">
      <c r="A28" s="91" t="s">
        <v>83</v>
      </c>
      <c r="B28" s="63">
        <v>531180</v>
      </c>
      <c r="C28" s="70">
        <v>94</v>
      </c>
      <c r="D28" s="70">
        <v>438</v>
      </c>
      <c r="E28" s="70">
        <v>1527</v>
      </c>
      <c r="F28" s="71">
        <v>2250</v>
      </c>
      <c r="G28" s="72">
        <v>2250</v>
      </c>
      <c r="H28" s="67">
        <v>2250</v>
      </c>
      <c r="I28" s="68">
        <v>2250</v>
      </c>
      <c r="J28" s="135">
        <v>2000</v>
      </c>
      <c r="L28" s="124"/>
    </row>
    <row r="29" spans="1:12" ht="17.25">
      <c r="A29" s="91" t="s">
        <v>37</v>
      </c>
      <c r="B29" s="63">
        <v>531270</v>
      </c>
      <c r="C29" s="70">
        <v>1133</v>
      </c>
      <c r="D29" s="70">
        <v>2047</v>
      </c>
      <c r="E29" s="70">
        <v>1566</v>
      </c>
      <c r="F29" s="71">
        <v>2000</v>
      </c>
      <c r="G29" s="72">
        <v>2000</v>
      </c>
      <c r="H29" s="67">
        <v>2000</v>
      </c>
      <c r="I29" s="68">
        <v>2000</v>
      </c>
      <c r="J29" s="135">
        <v>4000</v>
      </c>
      <c r="L29" s="124"/>
    </row>
    <row r="30" spans="1:12" ht="17.25">
      <c r="A30" s="91" t="s">
        <v>63</v>
      </c>
      <c r="B30" s="63">
        <v>531710</v>
      </c>
      <c r="C30" s="70">
        <v>30</v>
      </c>
      <c r="D30" s="70">
        <v>296</v>
      </c>
      <c r="E30" s="70">
        <v>445</v>
      </c>
      <c r="F30" s="71">
        <v>350</v>
      </c>
      <c r="G30" s="72">
        <v>350</v>
      </c>
      <c r="H30" s="67">
        <v>350</v>
      </c>
      <c r="I30" s="68">
        <v>350</v>
      </c>
      <c r="J30" s="135">
        <v>700</v>
      </c>
      <c r="L30" s="124"/>
    </row>
    <row r="31" spans="1:12" ht="17.25">
      <c r="A31" s="91" t="s">
        <v>172</v>
      </c>
      <c r="B31" s="63">
        <v>573000</v>
      </c>
      <c r="E31" s="70">
        <v>465</v>
      </c>
      <c r="G31" s="72"/>
      <c r="I31" s="68"/>
      <c r="J31" s="135">
        <v>3000</v>
      </c>
      <c r="L31" s="124"/>
    </row>
    <row r="32" spans="7:12" ht="17.25">
      <c r="G32" s="72"/>
      <c r="I32" s="68"/>
      <c r="J32" s="135"/>
      <c r="L32" s="124"/>
    </row>
    <row r="33" spans="1:12" ht="17.25">
      <c r="A33" s="92" t="s">
        <v>80</v>
      </c>
      <c r="C33" s="73">
        <f>SUM(C4:C31)</f>
        <v>277404</v>
      </c>
      <c r="D33" s="73">
        <f>SUM(D4:D31)</f>
        <v>381574</v>
      </c>
      <c r="E33" s="73">
        <f aca="true" t="shared" si="0" ref="E33:J33">SUM(E4:E31)</f>
        <v>512936</v>
      </c>
      <c r="F33" s="74">
        <f t="shared" si="0"/>
        <v>373280</v>
      </c>
      <c r="G33" s="75">
        <f t="shared" si="0"/>
        <v>426264</v>
      </c>
      <c r="H33" s="76">
        <f t="shared" si="0"/>
        <v>362915</v>
      </c>
      <c r="I33" s="77">
        <f t="shared" si="0"/>
        <v>351515</v>
      </c>
      <c r="J33" s="136">
        <f t="shared" si="0"/>
        <v>492148</v>
      </c>
      <c r="L33" s="12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&amp;CAdministration</oddHeader>
    <oddFooter>&amp;CPage &amp;P&amp;RCity Budget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1">
      <selection activeCell="J5" sqref="J5"/>
    </sheetView>
  </sheetViews>
  <sheetFormatPr defaultColWidth="9.140625" defaultRowHeight="12.75"/>
  <cols>
    <col min="1" max="1" width="43.140625" style="86" bestFit="1" customWidth="1"/>
    <col min="2" max="2" width="7.421875" style="11" hidden="1" customWidth="1"/>
    <col min="3" max="5" width="11.28125" style="27" hidden="1" customWidth="1"/>
    <col min="6" max="6" width="11.28125" style="17" hidden="1" customWidth="1"/>
    <col min="7" max="7" width="11.28125" style="53" hidden="1" customWidth="1"/>
    <col min="8" max="8" width="11.28125" style="11" hidden="1" customWidth="1"/>
    <col min="9" max="9" width="11.28125" style="16" hidden="1" customWidth="1"/>
    <col min="10" max="10" width="21.421875" style="11" bestFit="1" customWidth="1"/>
    <col min="11" max="11" width="16.8515625" style="10" hidden="1" customWidth="1"/>
    <col min="12" max="16384" width="9.140625" style="11" customWidth="1"/>
  </cols>
  <sheetData>
    <row r="1" spans="1:11" ht="17.25">
      <c r="A1" s="94" t="s">
        <v>21</v>
      </c>
      <c r="B1" s="36" t="s">
        <v>3</v>
      </c>
      <c r="C1" s="3" t="s">
        <v>4</v>
      </c>
      <c r="D1" s="3" t="s">
        <v>5</v>
      </c>
      <c r="E1" s="3" t="s">
        <v>4</v>
      </c>
      <c r="F1" s="43" t="s">
        <v>19</v>
      </c>
      <c r="G1" s="46" t="s">
        <v>117</v>
      </c>
      <c r="H1" s="6" t="s">
        <v>136</v>
      </c>
      <c r="I1" s="9" t="s">
        <v>151</v>
      </c>
      <c r="J1" s="6" t="s">
        <v>188</v>
      </c>
      <c r="K1" s="10" t="s">
        <v>154</v>
      </c>
    </row>
    <row r="2" spans="3:11" ht="17.25">
      <c r="C2" s="3" t="s">
        <v>40</v>
      </c>
      <c r="D2" s="3" t="s">
        <v>88</v>
      </c>
      <c r="E2" s="3" t="s">
        <v>116</v>
      </c>
      <c r="F2" s="79" t="s">
        <v>130</v>
      </c>
      <c r="G2" s="46" t="s">
        <v>131</v>
      </c>
      <c r="H2" s="6" t="s">
        <v>144</v>
      </c>
      <c r="I2" s="12" t="s">
        <v>150</v>
      </c>
      <c r="J2" s="6" t="s">
        <v>19</v>
      </c>
      <c r="K2" s="10" t="s">
        <v>153</v>
      </c>
    </row>
    <row r="3" ht="17.25">
      <c r="H3" s="14"/>
    </row>
    <row r="4" spans="1:10" ht="17.25">
      <c r="A4" s="86" t="s">
        <v>132</v>
      </c>
      <c r="F4" s="28">
        <v>2600</v>
      </c>
      <c r="G4" s="35">
        <v>1300</v>
      </c>
      <c r="H4" s="14">
        <v>1300</v>
      </c>
      <c r="I4" s="29">
        <v>1300</v>
      </c>
      <c r="J4" s="129">
        <v>2900</v>
      </c>
    </row>
    <row r="5" spans="1:10" ht="17.25">
      <c r="A5" s="86" t="s">
        <v>12</v>
      </c>
      <c r="B5" s="11">
        <v>522210</v>
      </c>
      <c r="C5" s="27">
        <v>3079</v>
      </c>
      <c r="D5" s="27">
        <v>11961</v>
      </c>
      <c r="E5" s="27">
        <v>4851</v>
      </c>
      <c r="F5" s="28">
        <v>8000</v>
      </c>
      <c r="G5" s="35">
        <v>12500</v>
      </c>
      <c r="H5" s="14">
        <v>12500</v>
      </c>
      <c r="I5" s="29">
        <v>12500</v>
      </c>
      <c r="J5" s="129">
        <v>9000</v>
      </c>
    </row>
    <row r="6" spans="1:10" ht="17.25">
      <c r="A6" s="86" t="s">
        <v>25</v>
      </c>
      <c r="B6" s="11">
        <v>531130</v>
      </c>
      <c r="C6" s="27">
        <v>1138</v>
      </c>
      <c r="D6" s="27">
        <v>1036</v>
      </c>
      <c r="E6" s="27">
        <v>783</v>
      </c>
      <c r="F6" s="28">
        <v>900</v>
      </c>
      <c r="G6" s="35">
        <v>1000</v>
      </c>
      <c r="H6" s="14">
        <v>1000</v>
      </c>
      <c r="I6" s="29">
        <v>1000</v>
      </c>
      <c r="J6" s="129">
        <v>1000</v>
      </c>
    </row>
    <row r="7" spans="1:10" ht="17.25">
      <c r="A7" s="86" t="s">
        <v>14</v>
      </c>
      <c r="B7" s="11">
        <v>531160</v>
      </c>
      <c r="C7" s="27">
        <v>1898</v>
      </c>
      <c r="D7" s="27">
        <v>2663</v>
      </c>
      <c r="E7" s="27">
        <v>2268</v>
      </c>
      <c r="F7" s="28">
        <v>2700</v>
      </c>
      <c r="G7" s="35">
        <v>2700</v>
      </c>
      <c r="H7" s="14">
        <v>2700</v>
      </c>
      <c r="I7" s="29">
        <v>2000</v>
      </c>
      <c r="J7" s="129">
        <v>4000</v>
      </c>
    </row>
    <row r="8" spans="1:10" ht="17.25">
      <c r="A8" s="139" t="s">
        <v>192</v>
      </c>
      <c r="F8" s="28"/>
      <c r="G8" s="35"/>
      <c r="H8" s="14"/>
      <c r="I8" s="29"/>
      <c r="J8" s="129">
        <v>5000</v>
      </c>
    </row>
    <row r="9" spans="1:10" ht="17.25">
      <c r="A9" s="86" t="s">
        <v>72</v>
      </c>
      <c r="B9" s="11">
        <v>531200</v>
      </c>
      <c r="C9" s="27">
        <v>11436</v>
      </c>
      <c r="D9" s="27">
        <v>14477</v>
      </c>
      <c r="E9" s="27">
        <v>15246</v>
      </c>
      <c r="F9" s="28">
        <v>14500</v>
      </c>
      <c r="G9" s="35">
        <v>14500</v>
      </c>
      <c r="H9" s="14">
        <v>14500</v>
      </c>
      <c r="I9" s="29">
        <v>13000</v>
      </c>
      <c r="J9" s="129">
        <v>20000</v>
      </c>
    </row>
    <row r="10" spans="1:10" ht="17.25">
      <c r="A10" s="86" t="s">
        <v>63</v>
      </c>
      <c r="B10" s="11">
        <v>531710</v>
      </c>
      <c r="C10" s="27">
        <v>352</v>
      </c>
      <c r="D10" s="27">
        <v>397</v>
      </c>
      <c r="E10" s="27">
        <v>10</v>
      </c>
      <c r="F10" s="28">
        <v>400</v>
      </c>
      <c r="G10" s="35">
        <v>400</v>
      </c>
      <c r="H10" s="14">
        <v>400</v>
      </c>
      <c r="I10" s="29">
        <v>400</v>
      </c>
      <c r="J10" s="129">
        <v>200</v>
      </c>
    </row>
    <row r="11" spans="1:10" ht="17.25">
      <c r="A11" s="139" t="s">
        <v>193</v>
      </c>
      <c r="B11" s="11" t="s">
        <v>0</v>
      </c>
      <c r="G11" s="35"/>
      <c r="H11" s="14"/>
      <c r="I11" s="29"/>
      <c r="J11" s="129">
        <v>5000</v>
      </c>
    </row>
    <row r="12" spans="1:10" ht="17.25">
      <c r="A12" s="139"/>
      <c r="G12" s="35"/>
      <c r="H12" s="14"/>
      <c r="I12" s="29"/>
      <c r="J12" s="129"/>
    </row>
    <row r="13" spans="1:10" ht="17.25">
      <c r="A13" s="139"/>
      <c r="G13" s="35"/>
      <c r="H13" s="14"/>
      <c r="I13" s="29"/>
      <c r="J13" s="129"/>
    </row>
    <row r="14" spans="1:10" ht="17.25">
      <c r="A14" s="88" t="s">
        <v>80</v>
      </c>
      <c r="C14" s="18">
        <f>SUM(C4:C11)</f>
        <v>17903</v>
      </c>
      <c r="D14" s="18">
        <f>SUM(D4:D11)</f>
        <v>30534</v>
      </c>
      <c r="E14" s="18">
        <f>SUM(E4:E11)</f>
        <v>23158</v>
      </c>
      <c r="F14" s="42">
        <f>SUM(F4:F10)</f>
        <v>29100</v>
      </c>
      <c r="G14" s="51">
        <f>SUM(G4:G11)</f>
        <v>32400</v>
      </c>
      <c r="H14" s="22">
        <f>SUM(H4:H11)</f>
        <v>32400</v>
      </c>
      <c r="I14" s="24">
        <f>SUM(I4:I11)</f>
        <v>30200</v>
      </c>
      <c r="J14" s="130">
        <f>SUM(J4:J11)</f>
        <v>47100</v>
      </c>
    </row>
    <row r="15" ht="17.25">
      <c r="J15" s="14"/>
    </row>
    <row r="16" ht="17.25">
      <c r="I16" s="29" t="s">
        <v>0</v>
      </c>
    </row>
    <row r="17" ht="17.25">
      <c r="A17" s="86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Govt</oddHeader>
    <oddFooter>&amp;CPage &amp;P&amp;RCity Budget 2015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K12" sqref="K12"/>
    </sheetView>
  </sheetViews>
  <sheetFormatPr defaultColWidth="9.140625" defaultRowHeight="12.75"/>
  <cols>
    <col min="1" max="1" width="39.421875" style="96" bestFit="1" customWidth="1"/>
    <col min="2" max="3" width="10.00390625" style="11" hidden="1" customWidth="1"/>
    <col min="4" max="4" width="11.7109375" style="11" hidden="1" customWidth="1"/>
    <col min="5" max="5" width="12.28125" style="11" hidden="1" customWidth="1"/>
    <col min="6" max="6" width="11.28125" style="11" hidden="1" customWidth="1"/>
    <col min="7" max="7" width="11.28125" style="17" hidden="1" customWidth="1"/>
    <col min="8" max="8" width="11.28125" style="53" hidden="1" customWidth="1"/>
    <col min="9" max="9" width="13.140625" style="11" hidden="1" customWidth="1"/>
    <col min="10" max="10" width="11.7109375" style="16" hidden="1" customWidth="1"/>
    <col min="11" max="11" width="17.140625" style="11" bestFit="1" customWidth="1"/>
    <col min="12" max="12" width="14.7109375" style="10" hidden="1" customWidth="1"/>
    <col min="13" max="16384" width="9.140625" style="11" customWidth="1"/>
  </cols>
  <sheetData>
    <row r="1" spans="1:12" ht="17.25">
      <c r="A1" s="94" t="s">
        <v>21</v>
      </c>
      <c r="B1" s="36" t="s">
        <v>3</v>
      </c>
      <c r="C1" s="36"/>
      <c r="D1" s="3" t="s">
        <v>4</v>
      </c>
      <c r="E1" s="3" t="s">
        <v>5</v>
      </c>
      <c r="F1" s="3" t="s">
        <v>4</v>
      </c>
      <c r="G1" s="4" t="s">
        <v>20</v>
      </c>
      <c r="H1" s="46" t="s">
        <v>117</v>
      </c>
      <c r="I1" s="6" t="s">
        <v>145</v>
      </c>
      <c r="J1" s="9" t="s">
        <v>151</v>
      </c>
      <c r="K1" s="6" t="s">
        <v>188</v>
      </c>
      <c r="L1" s="10" t="s">
        <v>154</v>
      </c>
    </row>
    <row r="2" spans="1:12" s="80" customFormat="1" ht="17.25">
      <c r="A2" s="95"/>
      <c r="D2" s="3" t="s">
        <v>40</v>
      </c>
      <c r="E2" s="3" t="s">
        <v>88</v>
      </c>
      <c r="F2" s="3" t="s">
        <v>116</v>
      </c>
      <c r="G2" s="10" t="s">
        <v>130</v>
      </c>
      <c r="H2" s="46" t="s">
        <v>131</v>
      </c>
      <c r="I2" s="6" t="s">
        <v>144</v>
      </c>
      <c r="J2" s="12" t="s">
        <v>150</v>
      </c>
      <c r="K2" s="6" t="s">
        <v>19</v>
      </c>
      <c r="L2" s="10" t="s">
        <v>153</v>
      </c>
    </row>
    <row r="3" spans="1:6" ht="17.25">
      <c r="A3" s="86"/>
      <c r="D3" s="27"/>
      <c r="E3" s="27"/>
      <c r="F3" s="27"/>
    </row>
    <row r="4" spans="1:11" ht="17.25">
      <c r="A4" s="86" t="s">
        <v>75</v>
      </c>
      <c r="B4" s="11">
        <v>511100</v>
      </c>
      <c r="D4" s="27" t="s">
        <v>0</v>
      </c>
      <c r="E4" s="27" t="s">
        <v>0</v>
      </c>
      <c r="F4" s="27">
        <v>22171</v>
      </c>
      <c r="G4" s="28">
        <v>25051</v>
      </c>
      <c r="H4" s="35">
        <v>25051</v>
      </c>
      <c r="I4" s="14">
        <v>25051</v>
      </c>
      <c r="J4" s="29">
        <v>25051</v>
      </c>
      <c r="K4" s="129">
        <v>35440</v>
      </c>
    </row>
    <row r="5" spans="1:11" ht="17.25">
      <c r="A5" s="139" t="s">
        <v>191</v>
      </c>
      <c r="D5" s="27"/>
      <c r="E5" s="27"/>
      <c r="F5" s="27"/>
      <c r="G5" s="28"/>
      <c r="H5" s="35"/>
      <c r="I5" s="14"/>
      <c r="J5" s="29"/>
      <c r="K5" s="129">
        <v>2500</v>
      </c>
    </row>
    <row r="6" spans="1:11" ht="17.25">
      <c r="A6" s="86" t="s">
        <v>34</v>
      </c>
      <c r="B6" s="11">
        <v>512200</v>
      </c>
      <c r="D6" s="27" t="s">
        <v>0</v>
      </c>
      <c r="E6" s="27" t="s">
        <v>0</v>
      </c>
      <c r="F6" s="27">
        <v>1797</v>
      </c>
      <c r="G6" s="28">
        <v>2026</v>
      </c>
      <c r="H6" s="35">
        <v>2026</v>
      </c>
      <c r="I6" s="14">
        <v>2026</v>
      </c>
      <c r="J6" s="29">
        <v>2026</v>
      </c>
      <c r="K6" s="129">
        <v>2902</v>
      </c>
    </row>
    <row r="7" spans="1:11" ht="17.25">
      <c r="A7" s="86" t="s">
        <v>86</v>
      </c>
      <c r="B7" s="11">
        <v>512400</v>
      </c>
      <c r="D7" s="27" t="s">
        <v>0</v>
      </c>
      <c r="E7" s="27" t="s">
        <v>0</v>
      </c>
      <c r="F7" s="27">
        <v>333</v>
      </c>
      <c r="G7" s="28">
        <v>1265</v>
      </c>
      <c r="H7" s="35">
        <v>1265</v>
      </c>
      <c r="I7" s="14">
        <v>1265</v>
      </c>
      <c r="J7" s="29">
        <v>1265</v>
      </c>
      <c r="K7" s="129">
        <v>2970</v>
      </c>
    </row>
    <row r="8" spans="1:11" ht="17.25">
      <c r="A8" s="86" t="s">
        <v>101</v>
      </c>
      <c r="B8" s="11">
        <v>512700</v>
      </c>
      <c r="D8" s="27" t="s">
        <v>0</v>
      </c>
      <c r="E8" s="27" t="s">
        <v>0</v>
      </c>
      <c r="F8" s="27">
        <v>590</v>
      </c>
      <c r="G8" s="28">
        <v>1170</v>
      </c>
      <c r="H8" s="35">
        <v>1860</v>
      </c>
      <c r="I8" s="14">
        <v>1860</v>
      </c>
      <c r="J8" s="29">
        <v>1860</v>
      </c>
      <c r="K8" s="129">
        <v>2571</v>
      </c>
    </row>
    <row r="9" spans="1:11" ht="17.25">
      <c r="A9" s="86" t="s">
        <v>125</v>
      </c>
      <c r="B9" s="11">
        <v>521290</v>
      </c>
      <c r="D9" s="27" t="s">
        <v>0</v>
      </c>
      <c r="E9" s="27" t="s">
        <v>0</v>
      </c>
      <c r="F9" s="27">
        <v>3600</v>
      </c>
      <c r="G9" s="28">
        <v>3600</v>
      </c>
      <c r="H9" s="35">
        <v>3600</v>
      </c>
      <c r="I9" s="14">
        <v>3600</v>
      </c>
      <c r="J9" s="29">
        <v>3600</v>
      </c>
      <c r="K9" s="129">
        <v>6000</v>
      </c>
    </row>
    <row r="10" spans="1:11" ht="17.25">
      <c r="A10" s="86" t="s">
        <v>44</v>
      </c>
      <c r="D10" s="27"/>
      <c r="E10" s="27"/>
      <c r="F10" s="27"/>
      <c r="G10" s="28"/>
      <c r="H10" s="35">
        <v>500</v>
      </c>
      <c r="I10" s="14">
        <v>500</v>
      </c>
      <c r="J10" s="29">
        <v>500</v>
      </c>
      <c r="K10" s="129">
        <v>1317</v>
      </c>
    </row>
    <row r="11" spans="1:11" ht="17.25">
      <c r="A11" s="86" t="s">
        <v>141</v>
      </c>
      <c r="D11" s="27"/>
      <c r="E11" s="27"/>
      <c r="F11" s="27"/>
      <c r="H11" s="35"/>
      <c r="I11" s="14"/>
      <c r="J11" s="29"/>
      <c r="K11" s="129">
        <v>500</v>
      </c>
    </row>
    <row r="12" spans="1:11" ht="17.25">
      <c r="A12" s="86"/>
      <c r="D12" s="27"/>
      <c r="E12" s="27"/>
      <c r="F12" s="27"/>
      <c r="H12" s="35"/>
      <c r="I12" s="14"/>
      <c r="J12" s="29"/>
      <c r="K12" s="129"/>
    </row>
    <row r="13" spans="1:11" ht="17.25">
      <c r="A13" s="88" t="s">
        <v>80</v>
      </c>
      <c r="D13" s="18">
        <f>SUM(D4:D11)</f>
        <v>0</v>
      </c>
      <c r="E13" s="18">
        <f>SUM(E4:E11)</f>
        <v>0</v>
      </c>
      <c r="F13" s="18">
        <f>SUM(F4:F11)</f>
        <v>28491</v>
      </c>
      <c r="G13" s="42">
        <f>SUM(G4:G9)</f>
        <v>33112</v>
      </c>
      <c r="H13" s="51">
        <f>SUM(H4:H10)</f>
        <v>34302</v>
      </c>
      <c r="I13" s="22">
        <f>SUM(I4:I11)</f>
        <v>34302</v>
      </c>
      <c r="J13" s="24">
        <f>SUM(J4:J11)</f>
        <v>34302</v>
      </c>
      <c r="K13" s="130">
        <f>SUM(K4:K11)</f>
        <v>54200</v>
      </c>
    </row>
    <row r="15" ht="17.25">
      <c r="J15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&amp;CMunicipal Court</oddHeader>
    <oddFooter>&amp;CPage &amp;P&amp;RCity Budget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10">
      <selection activeCell="J16" sqref="J16"/>
    </sheetView>
  </sheetViews>
  <sheetFormatPr defaultColWidth="9.140625" defaultRowHeight="12.75"/>
  <cols>
    <col min="1" max="1" width="44.00390625" style="106" bestFit="1" customWidth="1"/>
    <col min="2" max="2" width="7.7109375" style="105" hidden="1" customWidth="1"/>
    <col min="3" max="3" width="13.8515625" style="111" hidden="1" customWidth="1"/>
    <col min="4" max="4" width="14.140625" style="111" hidden="1" customWidth="1"/>
    <col min="5" max="5" width="13.8515625" style="111" hidden="1" customWidth="1"/>
    <col min="6" max="6" width="14.00390625" style="107" hidden="1" customWidth="1"/>
    <col min="7" max="7" width="16.57421875" style="108" hidden="1" customWidth="1"/>
    <col min="8" max="8" width="16.57421875" style="109" hidden="1" customWidth="1"/>
    <col min="9" max="9" width="14.00390625" style="110" hidden="1" customWidth="1"/>
    <col min="10" max="10" width="18.28125" style="105" bestFit="1" customWidth="1"/>
    <col min="11" max="11" width="4.00390625" style="104" hidden="1" customWidth="1"/>
    <col min="12" max="12" width="17.57421875" style="105" bestFit="1" customWidth="1"/>
    <col min="13" max="16384" width="9.140625" style="105" customWidth="1"/>
  </cols>
  <sheetData>
    <row r="1" spans="1:11" ht="16.5">
      <c r="A1" s="97" t="s">
        <v>21</v>
      </c>
      <c r="B1" s="97" t="s">
        <v>3</v>
      </c>
      <c r="C1" s="98" t="s">
        <v>4</v>
      </c>
      <c r="D1" s="98" t="s">
        <v>4</v>
      </c>
      <c r="E1" s="98" t="s">
        <v>5</v>
      </c>
      <c r="F1" s="99" t="s">
        <v>20</v>
      </c>
      <c r="G1" s="100" t="s">
        <v>134</v>
      </c>
      <c r="H1" s="101" t="s">
        <v>134</v>
      </c>
      <c r="I1" s="102" t="s">
        <v>149</v>
      </c>
      <c r="J1" s="103" t="s">
        <v>188</v>
      </c>
      <c r="K1" s="104" t="s">
        <v>154</v>
      </c>
    </row>
    <row r="2" spans="3:10" ht="16.5">
      <c r="C2" s="98"/>
      <c r="D2" s="98"/>
      <c r="E2" s="98"/>
      <c r="J2" s="103" t="s">
        <v>19</v>
      </c>
    </row>
    <row r="3" spans="1:12" ht="16.5">
      <c r="A3" s="106" t="s">
        <v>75</v>
      </c>
      <c r="B3" s="105">
        <v>511100</v>
      </c>
      <c r="C3" s="111">
        <v>806591</v>
      </c>
      <c r="D3" s="111">
        <v>863127</v>
      </c>
      <c r="E3" s="111">
        <v>853599</v>
      </c>
      <c r="F3" s="112">
        <v>960570</v>
      </c>
      <c r="G3" s="113">
        <v>1014155</v>
      </c>
      <c r="H3" s="109">
        <v>960570</v>
      </c>
      <c r="I3" s="114">
        <v>960570</v>
      </c>
      <c r="J3" s="137">
        <v>1095570</v>
      </c>
      <c r="L3" s="123"/>
    </row>
    <row r="4" spans="1:12" ht="16.5">
      <c r="A4" s="106" t="s">
        <v>107</v>
      </c>
      <c r="F4" s="112"/>
      <c r="G4" s="113"/>
      <c r="I4" s="114"/>
      <c r="J4" s="137">
        <v>35000</v>
      </c>
      <c r="L4" s="123"/>
    </row>
    <row r="5" spans="1:12" ht="16.5">
      <c r="A5" s="106" t="s">
        <v>66</v>
      </c>
      <c r="B5" s="105">
        <v>511300</v>
      </c>
      <c r="C5" s="111">
        <v>63020</v>
      </c>
      <c r="D5" s="111">
        <v>58157</v>
      </c>
      <c r="E5" s="111">
        <v>77206</v>
      </c>
      <c r="F5" s="112">
        <v>70700</v>
      </c>
      <c r="G5" s="113">
        <v>70700</v>
      </c>
      <c r="H5" s="109">
        <v>70700</v>
      </c>
      <c r="I5" s="114">
        <v>70700</v>
      </c>
      <c r="J5" s="137">
        <v>90000</v>
      </c>
      <c r="L5" s="123"/>
    </row>
    <row r="6" spans="1:12" ht="16.5">
      <c r="A6" s="106" t="s">
        <v>34</v>
      </c>
      <c r="B6" s="105">
        <v>512200</v>
      </c>
      <c r="C6" s="111">
        <v>66504</v>
      </c>
      <c r="D6" s="111">
        <v>70476</v>
      </c>
      <c r="E6" s="111">
        <v>70968</v>
      </c>
      <c r="F6" s="112">
        <v>78892</v>
      </c>
      <c r="G6" s="113">
        <v>83000</v>
      </c>
      <c r="H6" s="109">
        <v>78892</v>
      </c>
      <c r="I6" s="114">
        <v>78892</v>
      </c>
      <c r="J6" s="137">
        <v>93374</v>
      </c>
      <c r="L6" s="123"/>
    </row>
    <row r="7" spans="1:12" ht="16.5">
      <c r="A7" s="106" t="s">
        <v>73</v>
      </c>
      <c r="B7" s="105">
        <v>512400</v>
      </c>
      <c r="C7" s="111">
        <v>22672</v>
      </c>
      <c r="D7" s="111">
        <v>23864</v>
      </c>
      <c r="E7" s="111">
        <v>30849</v>
      </c>
      <c r="F7" s="112">
        <v>43900</v>
      </c>
      <c r="G7" s="113">
        <v>53350</v>
      </c>
      <c r="H7" s="109">
        <v>53350</v>
      </c>
      <c r="I7" s="114">
        <v>53350</v>
      </c>
      <c r="J7" s="137">
        <v>80211</v>
      </c>
      <c r="L7" s="123"/>
    </row>
    <row r="8" spans="1:12" ht="16.5">
      <c r="A8" s="106" t="s">
        <v>103</v>
      </c>
      <c r="B8" s="105">
        <v>512700</v>
      </c>
      <c r="C8" s="111">
        <v>5185</v>
      </c>
      <c r="D8" s="111">
        <v>21654</v>
      </c>
      <c r="E8" s="111">
        <v>25478</v>
      </c>
      <c r="F8" s="112">
        <v>37440</v>
      </c>
      <c r="G8" s="113">
        <v>39670</v>
      </c>
      <c r="H8" s="109">
        <v>39670</v>
      </c>
      <c r="I8" s="114">
        <v>39670</v>
      </c>
      <c r="J8" s="137">
        <v>69428</v>
      </c>
      <c r="K8" s="104" t="s">
        <v>0</v>
      </c>
      <c r="L8" s="123"/>
    </row>
    <row r="9" spans="1:12" ht="16.5">
      <c r="A9" s="106" t="s">
        <v>52</v>
      </c>
      <c r="B9" s="105">
        <v>521230</v>
      </c>
      <c r="C9" s="111">
        <v>16882</v>
      </c>
      <c r="D9" s="111">
        <v>13578</v>
      </c>
      <c r="E9" s="111">
        <v>8931</v>
      </c>
      <c r="F9" s="112">
        <v>11000</v>
      </c>
      <c r="G9" s="113">
        <v>11000</v>
      </c>
      <c r="H9" s="109">
        <v>11000</v>
      </c>
      <c r="I9" s="114">
        <v>20000</v>
      </c>
      <c r="J9" s="137">
        <v>3000</v>
      </c>
      <c r="L9" s="123"/>
    </row>
    <row r="10" spans="1:12" ht="16.5">
      <c r="A10" s="106" t="s">
        <v>157</v>
      </c>
      <c r="B10" s="105">
        <v>521240</v>
      </c>
      <c r="C10" s="111">
        <v>15934</v>
      </c>
      <c r="D10" s="111">
        <v>12264</v>
      </c>
      <c r="E10" s="111">
        <v>8716</v>
      </c>
      <c r="F10" s="112">
        <v>10500</v>
      </c>
      <c r="G10" s="113">
        <v>10500</v>
      </c>
      <c r="H10" s="109">
        <v>10500</v>
      </c>
      <c r="I10" s="114">
        <v>9000</v>
      </c>
      <c r="J10" s="137">
        <v>18000</v>
      </c>
      <c r="L10" s="123"/>
    </row>
    <row r="11" spans="1:12" ht="16.5">
      <c r="A11" s="106" t="s">
        <v>125</v>
      </c>
      <c r="F11" s="112"/>
      <c r="G11" s="113"/>
      <c r="I11" s="114"/>
      <c r="J11" s="137">
        <v>2000</v>
      </c>
      <c r="L11" s="123"/>
    </row>
    <row r="12" spans="1:12" ht="16.5">
      <c r="A12" s="106" t="s">
        <v>12</v>
      </c>
      <c r="B12" s="105">
        <v>522210</v>
      </c>
      <c r="C12" s="111">
        <v>6553</v>
      </c>
      <c r="D12" s="111">
        <v>7594</v>
      </c>
      <c r="E12" s="111">
        <v>12103</v>
      </c>
      <c r="F12" s="112">
        <v>15000</v>
      </c>
      <c r="G12" s="113">
        <v>15000</v>
      </c>
      <c r="H12" s="109">
        <v>10000</v>
      </c>
      <c r="I12" s="114">
        <v>10000</v>
      </c>
      <c r="J12" s="137">
        <v>15000</v>
      </c>
      <c r="L12" s="123"/>
    </row>
    <row r="13" spans="1:12" ht="16.5">
      <c r="A13" s="106" t="s">
        <v>81</v>
      </c>
      <c r="B13" s="105">
        <v>522230</v>
      </c>
      <c r="C13" s="111">
        <v>26422</v>
      </c>
      <c r="D13" s="111">
        <v>20613</v>
      </c>
      <c r="E13" s="111">
        <v>21256</v>
      </c>
      <c r="F13" s="112">
        <v>25500</v>
      </c>
      <c r="G13" s="113">
        <v>25500</v>
      </c>
      <c r="H13" s="109">
        <v>25500</v>
      </c>
      <c r="I13" s="114">
        <v>25500</v>
      </c>
      <c r="J13" s="137">
        <v>25000</v>
      </c>
      <c r="L13" s="123"/>
    </row>
    <row r="14" spans="1:12" ht="16.5">
      <c r="A14" s="106" t="s">
        <v>62</v>
      </c>
      <c r="B14" s="105">
        <v>522250</v>
      </c>
      <c r="C14" s="111">
        <v>11015</v>
      </c>
      <c r="D14" s="111">
        <v>19477</v>
      </c>
      <c r="E14" s="111">
        <v>24789</v>
      </c>
      <c r="F14" s="112">
        <v>20000</v>
      </c>
      <c r="G14" s="113">
        <v>20000</v>
      </c>
      <c r="H14" s="109">
        <v>20000</v>
      </c>
      <c r="I14" s="114">
        <v>15000</v>
      </c>
      <c r="J14" s="137">
        <v>11500</v>
      </c>
      <c r="L14" s="123"/>
    </row>
    <row r="15" spans="1:12" ht="16.5">
      <c r="A15" s="106" t="s">
        <v>173</v>
      </c>
      <c r="F15" s="112"/>
      <c r="G15" s="113"/>
      <c r="I15" s="114"/>
      <c r="J15" s="137">
        <v>33500</v>
      </c>
      <c r="L15" s="123"/>
    </row>
    <row r="16" spans="1:12" ht="16.5">
      <c r="A16" s="106" t="s">
        <v>44</v>
      </c>
      <c r="B16" s="105">
        <v>523100</v>
      </c>
      <c r="D16" s="111">
        <v>26757</v>
      </c>
      <c r="E16" s="111">
        <v>28704</v>
      </c>
      <c r="F16" s="112">
        <v>28704</v>
      </c>
      <c r="G16" s="113">
        <v>28704</v>
      </c>
      <c r="H16" s="109">
        <v>28704</v>
      </c>
      <c r="I16" s="114">
        <v>28704</v>
      </c>
      <c r="J16" s="137">
        <v>35565</v>
      </c>
      <c r="L16" s="123"/>
    </row>
    <row r="17" spans="1:12" ht="16.5">
      <c r="A17" s="106" t="s">
        <v>79</v>
      </c>
      <c r="B17" s="105">
        <v>523210</v>
      </c>
      <c r="C17" s="111">
        <v>16421</v>
      </c>
      <c r="D17" s="111">
        <v>17707</v>
      </c>
      <c r="E17" s="111">
        <v>24929</v>
      </c>
      <c r="F17" s="112">
        <v>18000</v>
      </c>
      <c r="G17" s="113">
        <v>18000</v>
      </c>
      <c r="H17" s="109">
        <v>18000</v>
      </c>
      <c r="I17" s="114">
        <v>23000</v>
      </c>
      <c r="J17" s="137">
        <v>15000</v>
      </c>
      <c r="L17" s="123"/>
    </row>
    <row r="18" spans="1:12" ht="16.5">
      <c r="A18" s="106" t="s">
        <v>31</v>
      </c>
      <c r="B18" s="105">
        <v>523600</v>
      </c>
      <c r="C18" s="111">
        <v>680</v>
      </c>
      <c r="D18" s="111">
        <v>750</v>
      </c>
      <c r="E18" s="111">
        <v>814</v>
      </c>
      <c r="F18" s="112">
        <v>900</v>
      </c>
      <c r="G18" s="113">
        <v>2000</v>
      </c>
      <c r="H18" s="109">
        <v>2000</v>
      </c>
      <c r="I18" s="114">
        <v>1000</v>
      </c>
      <c r="J18" s="137">
        <v>1000</v>
      </c>
      <c r="L18" s="123"/>
    </row>
    <row r="19" spans="1:12" ht="16.5">
      <c r="A19" s="106" t="s">
        <v>32</v>
      </c>
      <c r="B19" s="105">
        <v>523700</v>
      </c>
      <c r="C19" s="111">
        <v>7265</v>
      </c>
      <c r="D19" s="111">
        <v>6700</v>
      </c>
      <c r="E19" s="111">
        <v>7687</v>
      </c>
      <c r="F19" s="112">
        <v>11500</v>
      </c>
      <c r="G19" s="113">
        <v>11500</v>
      </c>
      <c r="H19" s="109">
        <v>11500</v>
      </c>
      <c r="I19" s="114">
        <v>8000</v>
      </c>
      <c r="J19" s="137">
        <v>8000</v>
      </c>
      <c r="L19" s="123"/>
    </row>
    <row r="20" spans="1:12" ht="16.5">
      <c r="A20" s="106" t="s">
        <v>18</v>
      </c>
      <c r="B20" s="105">
        <v>523910</v>
      </c>
      <c r="C20" s="111">
        <v>900</v>
      </c>
      <c r="D20" s="111">
        <v>15125</v>
      </c>
      <c r="E20" s="111">
        <v>9510</v>
      </c>
      <c r="F20" s="112">
        <v>14500</v>
      </c>
      <c r="G20" s="113">
        <v>10000</v>
      </c>
      <c r="H20" s="109">
        <v>10000</v>
      </c>
      <c r="I20" s="114">
        <v>10000</v>
      </c>
      <c r="J20" s="137">
        <v>20000</v>
      </c>
      <c r="L20" s="123"/>
    </row>
    <row r="21" spans="1:12" ht="16.5">
      <c r="A21" s="106" t="s">
        <v>57</v>
      </c>
      <c r="B21" s="105">
        <v>531110</v>
      </c>
      <c r="C21" s="111">
        <v>5788</v>
      </c>
      <c r="D21" s="111">
        <v>3984</v>
      </c>
      <c r="E21" s="111">
        <v>3819</v>
      </c>
      <c r="F21" s="112">
        <v>5500</v>
      </c>
      <c r="G21" s="113">
        <v>5500</v>
      </c>
      <c r="H21" s="109">
        <v>5500</v>
      </c>
      <c r="I21" s="114">
        <v>5500</v>
      </c>
      <c r="J21" s="137">
        <v>8000</v>
      </c>
      <c r="L21" s="123"/>
    </row>
    <row r="22" spans="1:12" ht="16.5">
      <c r="A22" s="106" t="s">
        <v>23</v>
      </c>
      <c r="B22" s="105">
        <v>531130</v>
      </c>
      <c r="C22" s="111">
        <v>383</v>
      </c>
      <c r="D22" s="111">
        <v>878</v>
      </c>
      <c r="E22" s="111">
        <v>524</v>
      </c>
      <c r="F22" s="112">
        <v>1000</v>
      </c>
      <c r="G22" s="113">
        <v>1000</v>
      </c>
      <c r="H22" s="109">
        <v>1000</v>
      </c>
      <c r="I22" s="114">
        <v>1000</v>
      </c>
      <c r="J22" s="137">
        <v>2000</v>
      </c>
      <c r="L22" s="123"/>
    </row>
    <row r="23" spans="1:12" ht="16.5">
      <c r="A23" s="106" t="s">
        <v>26</v>
      </c>
      <c r="B23" s="105">
        <v>531140</v>
      </c>
      <c r="C23" s="111">
        <v>16770</v>
      </c>
      <c r="D23" s="111">
        <v>18948</v>
      </c>
      <c r="E23" s="111">
        <v>14892</v>
      </c>
      <c r="F23" s="112">
        <v>15500</v>
      </c>
      <c r="G23" s="113">
        <v>20000</v>
      </c>
      <c r="H23" s="109">
        <v>20000</v>
      </c>
      <c r="I23" s="114">
        <v>15500</v>
      </c>
      <c r="J23" s="137">
        <v>20000</v>
      </c>
      <c r="L23" s="123"/>
    </row>
    <row r="24" spans="1:12" ht="16.5">
      <c r="A24" s="106" t="s">
        <v>10</v>
      </c>
      <c r="B24" s="105">
        <v>531150</v>
      </c>
      <c r="C24" s="111">
        <v>4671</v>
      </c>
      <c r="D24" s="111">
        <v>4407</v>
      </c>
      <c r="E24" s="111">
        <v>3905</v>
      </c>
      <c r="F24" s="112">
        <v>10937</v>
      </c>
      <c r="G24" s="113">
        <v>10937</v>
      </c>
      <c r="H24" s="109">
        <v>10937</v>
      </c>
      <c r="I24" s="114">
        <v>9000</v>
      </c>
      <c r="J24" s="137">
        <v>10000</v>
      </c>
      <c r="L24" s="123"/>
    </row>
    <row r="25" spans="1:12" ht="16.5">
      <c r="A25" s="106" t="s">
        <v>83</v>
      </c>
      <c r="B25" s="105">
        <v>531180</v>
      </c>
      <c r="C25" s="111">
        <v>9303</v>
      </c>
      <c r="D25" s="111">
        <v>10745</v>
      </c>
      <c r="E25" s="111">
        <v>9186</v>
      </c>
      <c r="F25" s="112">
        <v>11000</v>
      </c>
      <c r="G25" s="113">
        <v>11000</v>
      </c>
      <c r="H25" s="109">
        <v>11000</v>
      </c>
      <c r="I25" s="114">
        <v>11000</v>
      </c>
      <c r="J25" s="137">
        <v>15000</v>
      </c>
      <c r="L25" s="123"/>
    </row>
    <row r="26" spans="1:12" ht="16.5">
      <c r="A26" s="106" t="s">
        <v>72</v>
      </c>
      <c r="B26" s="105">
        <v>531200</v>
      </c>
      <c r="C26" s="111">
        <v>14682</v>
      </c>
      <c r="D26" s="111">
        <v>14889</v>
      </c>
      <c r="E26" s="111">
        <v>16747</v>
      </c>
      <c r="F26" s="112">
        <v>19807</v>
      </c>
      <c r="G26" s="113">
        <v>19807</v>
      </c>
      <c r="H26" s="109">
        <v>19807</v>
      </c>
      <c r="I26" s="114">
        <v>19807</v>
      </c>
      <c r="J26" s="137">
        <v>30000</v>
      </c>
      <c r="L26" s="123"/>
    </row>
    <row r="27" spans="1:12" ht="16.5">
      <c r="A27" s="106" t="s">
        <v>167</v>
      </c>
      <c r="B27" s="105">
        <v>531270</v>
      </c>
      <c r="C27" s="111">
        <v>37034</v>
      </c>
      <c r="D27" s="111">
        <v>37895</v>
      </c>
      <c r="E27" s="111">
        <v>29255</v>
      </c>
      <c r="F27" s="112">
        <v>41400</v>
      </c>
      <c r="G27" s="113">
        <v>41400</v>
      </c>
      <c r="H27" s="109">
        <v>41400</v>
      </c>
      <c r="I27" s="114">
        <v>41400</v>
      </c>
      <c r="J27" s="137">
        <v>90000</v>
      </c>
      <c r="L27" s="123"/>
    </row>
    <row r="28" spans="1:12" ht="16.5">
      <c r="A28" s="106" t="s">
        <v>158</v>
      </c>
      <c r="B28" s="105">
        <v>531710</v>
      </c>
      <c r="C28" s="111">
        <v>12257</v>
      </c>
      <c r="D28" s="111">
        <v>15267</v>
      </c>
      <c r="E28" s="111">
        <v>35705</v>
      </c>
      <c r="F28" s="112">
        <v>19750</v>
      </c>
      <c r="G28" s="113">
        <v>19750</v>
      </c>
      <c r="H28" s="109">
        <v>19750</v>
      </c>
      <c r="I28" s="114">
        <v>19750</v>
      </c>
      <c r="J28" s="137">
        <v>5000</v>
      </c>
      <c r="L28" s="123"/>
    </row>
    <row r="29" spans="1:12" ht="16.5">
      <c r="A29" s="106" t="s">
        <v>63</v>
      </c>
      <c r="F29" s="112"/>
      <c r="G29" s="113"/>
      <c r="I29" s="114"/>
      <c r="J29" s="137">
        <v>10000</v>
      </c>
      <c r="L29" s="123"/>
    </row>
    <row r="30" spans="1:12" ht="16.5">
      <c r="A30" s="106" t="s">
        <v>28</v>
      </c>
      <c r="B30" s="105">
        <v>531720</v>
      </c>
      <c r="C30" s="111">
        <v>8662</v>
      </c>
      <c r="D30" s="111">
        <v>8924</v>
      </c>
      <c r="E30" s="111">
        <v>8363</v>
      </c>
      <c r="F30" s="112">
        <v>9000</v>
      </c>
      <c r="G30" s="113">
        <v>9000</v>
      </c>
      <c r="H30" s="109">
        <v>9000</v>
      </c>
      <c r="I30" s="114">
        <v>8000</v>
      </c>
      <c r="J30" s="137">
        <v>3000</v>
      </c>
      <c r="L30" s="123"/>
    </row>
    <row r="31" spans="1:12" ht="16.5">
      <c r="A31" s="106" t="s">
        <v>54</v>
      </c>
      <c r="B31" s="105">
        <v>573000</v>
      </c>
      <c r="C31" s="111">
        <v>3782</v>
      </c>
      <c r="D31" s="111">
        <v>3685</v>
      </c>
      <c r="E31" s="111">
        <v>11541</v>
      </c>
      <c r="F31" s="112">
        <v>10000</v>
      </c>
      <c r="G31" s="113">
        <v>10000</v>
      </c>
      <c r="H31" s="109">
        <v>10000</v>
      </c>
      <c r="I31" s="114">
        <v>10000</v>
      </c>
      <c r="J31" s="137">
        <v>10000</v>
      </c>
      <c r="L31" s="123"/>
    </row>
    <row r="32" spans="7:12" ht="16.5">
      <c r="G32" s="113"/>
      <c r="J32" s="137"/>
      <c r="L32" s="123"/>
    </row>
    <row r="33" spans="1:12" s="116" customFormat="1" ht="16.5">
      <c r="A33" s="115" t="s">
        <v>80</v>
      </c>
      <c r="C33" s="117">
        <f>SUM(C3:C31)</f>
        <v>1179376</v>
      </c>
      <c r="D33" s="117">
        <f>SUM(D3:D31)</f>
        <v>1297465</v>
      </c>
      <c r="E33" s="117">
        <f>SUM(E3:E31)</f>
        <v>1339476</v>
      </c>
      <c r="F33" s="118">
        <f>SUM(F3:F31)</f>
        <v>1491000</v>
      </c>
      <c r="G33" s="119">
        <f>SUM(G3:G31)</f>
        <v>1561473</v>
      </c>
      <c r="H33" s="120">
        <f>SUM(H3:H31)</f>
        <v>1498780</v>
      </c>
      <c r="I33" s="121">
        <f>SUM(I3:I31)</f>
        <v>1494343</v>
      </c>
      <c r="J33" s="138">
        <f>SUM(J3:J31)</f>
        <v>1854148</v>
      </c>
      <c r="K33" s="122"/>
      <c r="L33" s="12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&amp;CPolice</oddHeader>
    <oddFooter>&amp;CPage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9">
      <selection activeCell="J29" sqref="J29"/>
    </sheetView>
  </sheetViews>
  <sheetFormatPr defaultColWidth="9.140625" defaultRowHeight="12.75"/>
  <cols>
    <col min="1" max="1" width="44.28125" style="86" bestFit="1" customWidth="1"/>
    <col min="2" max="2" width="8.28125" style="11" hidden="1" customWidth="1"/>
    <col min="3" max="3" width="12.00390625" style="27" hidden="1" customWidth="1"/>
    <col min="4" max="5" width="12.28125" style="27" hidden="1" customWidth="1"/>
    <col min="6" max="6" width="12.28125" style="28" hidden="1" customWidth="1"/>
    <col min="7" max="7" width="12.28125" style="53" hidden="1" customWidth="1"/>
    <col min="8" max="8" width="16.57421875" style="14" hidden="1" customWidth="1"/>
    <col min="9" max="9" width="12.28125" style="16" hidden="1" customWidth="1"/>
    <col min="10" max="10" width="18.8515625" style="11" bestFit="1" customWidth="1"/>
    <col min="11" max="11" width="15.140625" style="10" hidden="1" customWidth="1"/>
    <col min="12" max="12" width="18.8515625" style="11" bestFit="1" customWidth="1"/>
    <col min="13" max="16384" width="9.140625" style="11" customWidth="1"/>
  </cols>
  <sheetData>
    <row r="1" spans="1:12" s="80" customFormat="1" ht="17.25">
      <c r="A1" s="89" t="s">
        <v>22</v>
      </c>
      <c r="B1" s="36" t="s">
        <v>3</v>
      </c>
      <c r="C1" s="3" t="s">
        <v>4</v>
      </c>
      <c r="D1" s="3" t="s">
        <v>5</v>
      </c>
      <c r="E1" s="3" t="s">
        <v>5</v>
      </c>
      <c r="F1" s="4" t="s">
        <v>19</v>
      </c>
      <c r="G1" s="46" t="s">
        <v>136</v>
      </c>
      <c r="H1" s="7" t="s">
        <v>134</v>
      </c>
      <c r="I1" s="9" t="s">
        <v>151</v>
      </c>
      <c r="J1" s="6" t="s">
        <v>188</v>
      </c>
      <c r="K1" s="10" t="s">
        <v>154</v>
      </c>
      <c r="L1" s="127"/>
    </row>
    <row r="2" spans="1:11" s="80" customFormat="1" ht="17.25">
      <c r="A2" s="95"/>
      <c r="C2" s="3" t="s">
        <v>40</v>
      </c>
      <c r="D2" s="3" t="s">
        <v>88</v>
      </c>
      <c r="E2" s="3" t="s">
        <v>116</v>
      </c>
      <c r="F2" s="4" t="s">
        <v>130</v>
      </c>
      <c r="G2" s="46" t="s">
        <v>131</v>
      </c>
      <c r="H2" s="7" t="s">
        <v>144</v>
      </c>
      <c r="I2" s="12" t="s">
        <v>150</v>
      </c>
      <c r="J2" s="6" t="s">
        <v>19</v>
      </c>
      <c r="K2" s="10" t="s">
        <v>153</v>
      </c>
    </row>
    <row r="3" ht="17.25">
      <c r="D3" s="27" t="s">
        <v>0</v>
      </c>
    </row>
    <row r="4" spans="1:12" ht="17.25">
      <c r="A4" s="86" t="s">
        <v>75</v>
      </c>
      <c r="B4" s="11">
        <v>511100</v>
      </c>
      <c r="C4" s="27">
        <v>243503</v>
      </c>
      <c r="D4" s="27">
        <v>271449</v>
      </c>
      <c r="E4" s="27">
        <v>254887</v>
      </c>
      <c r="F4" s="28">
        <v>288537</v>
      </c>
      <c r="G4" s="35">
        <v>296217</v>
      </c>
      <c r="H4" s="14">
        <v>296217</v>
      </c>
      <c r="I4" s="29">
        <v>288537</v>
      </c>
      <c r="J4" s="129">
        <v>460573</v>
      </c>
      <c r="L4" s="124"/>
    </row>
    <row r="5" spans="1:12" ht="17.25">
      <c r="A5" s="86" t="s">
        <v>107</v>
      </c>
      <c r="G5" s="35"/>
      <c r="I5" s="29"/>
      <c r="J5" s="129">
        <v>35000</v>
      </c>
      <c r="L5" s="124"/>
    </row>
    <row r="6" spans="1:12" ht="17.25">
      <c r="A6" s="86" t="s">
        <v>66</v>
      </c>
      <c r="B6" s="11">
        <v>511300</v>
      </c>
      <c r="C6" s="27">
        <v>49141</v>
      </c>
      <c r="D6" s="27">
        <v>68890</v>
      </c>
      <c r="E6" s="27">
        <v>76426</v>
      </c>
      <c r="F6" s="28">
        <v>74809</v>
      </c>
      <c r="G6" s="35">
        <v>74809</v>
      </c>
      <c r="H6" s="14">
        <v>74809</v>
      </c>
      <c r="I6" s="29">
        <v>74809</v>
      </c>
      <c r="J6" s="129">
        <v>50684</v>
      </c>
      <c r="L6" s="124"/>
    </row>
    <row r="7" spans="1:12" ht="17.25">
      <c r="A7" s="86" t="s">
        <v>34</v>
      </c>
      <c r="B7" s="11">
        <v>512200</v>
      </c>
      <c r="C7" s="27">
        <v>23479</v>
      </c>
      <c r="D7" s="27">
        <v>26034</v>
      </c>
      <c r="E7" s="27">
        <v>25814</v>
      </c>
      <c r="F7" s="28">
        <v>27796</v>
      </c>
      <c r="G7" s="35">
        <v>22660</v>
      </c>
      <c r="H7" s="14">
        <v>22660</v>
      </c>
      <c r="I7" s="29">
        <v>27796</v>
      </c>
      <c r="J7" s="129">
        <v>41789</v>
      </c>
      <c r="L7" s="124"/>
    </row>
    <row r="8" spans="1:12" ht="17.25">
      <c r="A8" s="86" t="s">
        <v>73</v>
      </c>
      <c r="B8" s="11">
        <v>512400</v>
      </c>
      <c r="C8" s="27">
        <v>6068</v>
      </c>
      <c r="D8" s="27">
        <v>5471</v>
      </c>
      <c r="E8" s="27">
        <v>7541</v>
      </c>
      <c r="F8" s="28">
        <v>20468</v>
      </c>
      <c r="G8" s="35">
        <v>20468</v>
      </c>
      <c r="H8" s="14">
        <v>20468</v>
      </c>
      <c r="I8" s="29">
        <v>20468</v>
      </c>
      <c r="J8" s="129">
        <v>44562</v>
      </c>
      <c r="L8" s="124"/>
    </row>
    <row r="9" spans="1:12" ht="17.25">
      <c r="A9" s="86" t="s">
        <v>101</v>
      </c>
      <c r="B9" s="11">
        <v>512700</v>
      </c>
      <c r="C9" s="27">
        <v>1901</v>
      </c>
      <c r="D9" s="27">
        <v>7642</v>
      </c>
      <c r="E9" s="27">
        <v>6941</v>
      </c>
      <c r="F9" s="28">
        <v>15210</v>
      </c>
      <c r="G9" s="35">
        <v>16116</v>
      </c>
      <c r="H9" s="14">
        <v>16116</v>
      </c>
      <c r="I9" s="29">
        <v>16116</v>
      </c>
      <c r="J9" s="129">
        <v>38571</v>
      </c>
      <c r="L9" s="124"/>
    </row>
    <row r="10" spans="1:12" ht="17.25">
      <c r="A10" s="86" t="s">
        <v>53</v>
      </c>
      <c r="G10" s="35"/>
      <c r="I10" s="29"/>
      <c r="J10" s="129">
        <v>1000</v>
      </c>
      <c r="L10" s="124"/>
    </row>
    <row r="11" spans="1:12" ht="17.25">
      <c r="A11" s="86" t="s">
        <v>125</v>
      </c>
      <c r="G11" s="35"/>
      <c r="I11" s="29"/>
      <c r="J11" s="129">
        <v>2500</v>
      </c>
      <c r="L11" s="124"/>
    </row>
    <row r="12" spans="1:12" ht="17.25">
      <c r="A12" s="86" t="s">
        <v>16</v>
      </c>
      <c r="B12" s="11">
        <v>522210</v>
      </c>
      <c r="C12" s="27">
        <v>1036</v>
      </c>
      <c r="D12" s="27">
        <v>724</v>
      </c>
      <c r="E12" s="27">
        <v>4845</v>
      </c>
      <c r="F12" s="28">
        <v>5000</v>
      </c>
      <c r="G12" s="35">
        <v>5000</v>
      </c>
      <c r="H12" s="14">
        <v>5000</v>
      </c>
      <c r="I12" s="29">
        <v>4000</v>
      </c>
      <c r="J12" s="129">
        <v>5000</v>
      </c>
      <c r="L12" s="124"/>
    </row>
    <row r="13" spans="1:12" ht="17.25">
      <c r="A13" s="86" t="s">
        <v>81</v>
      </c>
      <c r="B13" s="11">
        <v>522230</v>
      </c>
      <c r="C13" s="27">
        <v>3737</v>
      </c>
      <c r="D13" s="27">
        <v>3485</v>
      </c>
      <c r="E13" s="27">
        <v>6302</v>
      </c>
      <c r="F13" s="28">
        <v>8000</v>
      </c>
      <c r="G13" s="35">
        <v>8000</v>
      </c>
      <c r="H13" s="14">
        <v>8000</v>
      </c>
      <c r="I13" s="29">
        <v>8000</v>
      </c>
      <c r="J13" s="129">
        <v>25000</v>
      </c>
      <c r="L13" s="124"/>
    </row>
    <row r="14" spans="1:12" ht="17.25">
      <c r="A14" s="86" t="s">
        <v>58</v>
      </c>
      <c r="B14" s="11">
        <v>522250</v>
      </c>
      <c r="C14" s="27">
        <v>9067</v>
      </c>
      <c r="D14" s="27">
        <v>1071</v>
      </c>
      <c r="E14" s="27">
        <v>2208</v>
      </c>
      <c r="F14" s="28">
        <v>3000</v>
      </c>
      <c r="G14" s="35">
        <v>3000</v>
      </c>
      <c r="H14" s="14">
        <v>3000</v>
      </c>
      <c r="I14" s="29">
        <v>3000</v>
      </c>
      <c r="J14" s="129">
        <v>5000</v>
      </c>
      <c r="L14" s="124"/>
    </row>
    <row r="15" spans="1:12" ht="17.25">
      <c r="A15" s="86" t="s">
        <v>44</v>
      </c>
      <c r="B15" s="11">
        <v>523100</v>
      </c>
      <c r="D15" s="27">
        <v>8458</v>
      </c>
      <c r="E15" s="27">
        <v>12434</v>
      </c>
      <c r="F15" s="28">
        <v>7000</v>
      </c>
      <c r="G15" s="35">
        <v>13840</v>
      </c>
      <c r="H15" s="14">
        <v>13840</v>
      </c>
      <c r="I15" s="29">
        <v>13840</v>
      </c>
      <c r="J15" s="129">
        <v>19758</v>
      </c>
      <c r="L15" s="124"/>
    </row>
    <row r="16" spans="1:12" ht="17.25">
      <c r="A16" s="86" t="s">
        <v>174</v>
      </c>
      <c r="G16" s="35"/>
      <c r="I16" s="29"/>
      <c r="J16" s="129">
        <v>2000</v>
      </c>
      <c r="L16" s="124"/>
    </row>
    <row r="17" spans="1:12" ht="17.25">
      <c r="A17" s="86" t="s">
        <v>79</v>
      </c>
      <c r="B17" s="11">
        <v>523210</v>
      </c>
      <c r="C17" s="27">
        <v>4059</v>
      </c>
      <c r="D17" s="27">
        <v>4214</v>
      </c>
      <c r="E17" s="27">
        <v>4706</v>
      </c>
      <c r="F17" s="28">
        <v>4500</v>
      </c>
      <c r="G17" s="35">
        <v>4500</v>
      </c>
      <c r="H17" s="14">
        <v>4500</v>
      </c>
      <c r="I17" s="29">
        <v>4800</v>
      </c>
      <c r="J17" s="129">
        <v>10000</v>
      </c>
      <c r="L17" s="124"/>
    </row>
    <row r="18" spans="1:12" ht="17.25">
      <c r="A18" s="86" t="s">
        <v>87</v>
      </c>
      <c r="B18" s="11">
        <v>523700</v>
      </c>
      <c r="C18" s="27">
        <v>1318</v>
      </c>
      <c r="D18" s="27">
        <v>1101</v>
      </c>
      <c r="E18" s="27">
        <v>837</v>
      </c>
      <c r="F18" s="28">
        <v>3000</v>
      </c>
      <c r="G18" s="35">
        <v>4000</v>
      </c>
      <c r="H18" s="14">
        <v>4000</v>
      </c>
      <c r="I18" s="29">
        <v>4000</v>
      </c>
      <c r="J18" s="129">
        <v>5000</v>
      </c>
      <c r="L18" s="124"/>
    </row>
    <row r="19" spans="1:12" ht="17.25">
      <c r="A19" s="86" t="s">
        <v>104</v>
      </c>
      <c r="B19" s="11">
        <v>523860</v>
      </c>
      <c r="C19" s="27">
        <v>13905</v>
      </c>
      <c r="D19" s="27">
        <v>23370</v>
      </c>
      <c r="E19" s="27">
        <v>23320</v>
      </c>
      <c r="F19" s="28">
        <v>25000</v>
      </c>
      <c r="G19" s="35">
        <v>25000</v>
      </c>
      <c r="H19" s="14">
        <v>25000</v>
      </c>
      <c r="I19" s="29">
        <v>25000</v>
      </c>
      <c r="J19" s="129">
        <v>15000</v>
      </c>
      <c r="L19" s="124"/>
    </row>
    <row r="20" spans="1:12" ht="17.25">
      <c r="A20" s="86" t="s">
        <v>57</v>
      </c>
      <c r="B20" s="11">
        <v>531110</v>
      </c>
      <c r="C20" s="27">
        <v>182</v>
      </c>
      <c r="D20" s="27">
        <v>422</v>
      </c>
      <c r="E20" s="27">
        <v>289</v>
      </c>
      <c r="F20" s="28">
        <v>1000</v>
      </c>
      <c r="G20" s="35">
        <v>1500</v>
      </c>
      <c r="H20" s="14">
        <v>1500</v>
      </c>
      <c r="I20" s="29">
        <v>1000</v>
      </c>
      <c r="J20" s="129">
        <v>2000</v>
      </c>
      <c r="L20" s="124"/>
    </row>
    <row r="21" spans="1:12" ht="17.25">
      <c r="A21" s="86" t="s">
        <v>25</v>
      </c>
      <c r="B21" s="11">
        <v>531130</v>
      </c>
      <c r="C21" s="27">
        <v>340</v>
      </c>
      <c r="D21" s="27">
        <v>602</v>
      </c>
      <c r="E21" s="27">
        <v>432</v>
      </c>
      <c r="F21" s="28">
        <v>1000</v>
      </c>
      <c r="G21" s="35">
        <v>1000</v>
      </c>
      <c r="H21" s="14">
        <v>1000</v>
      </c>
      <c r="I21" s="29">
        <v>1000</v>
      </c>
      <c r="J21" s="129">
        <v>1000</v>
      </c>
      <c r="L21" s="124"/>
    </row>
    <row r="22" spans="1:12" ht="17.25">
      <c r="A22" s="86" t="s">
        <v>26</v>
      </c>
      <c r="B22" s="11">
        <v>531140</v>
      </c>
      <c r="C22" s="27">
        <v>1448</v>
      </c>
      <c r="D22" s="27">
        <v>3342</v>
      </c>
      <c r="E22" s="27">
        <v>3715</v>
      </c>
      <c r="F22" s="28">
        <v>7000</v>
      </c>
      <c r="G22" s="35">
        <v>5000</v>
      </c>
      <c r="H22" s="14">
        <v>5000</v>
      </c>
      <c r="I22" s="29">
        <v>5000</v>
      </c>
      <c r="J22" s="129">
        <v>10000</v>
      </c>
      <c r="L22" s="124"/>
    </row>
    <row r="23" spans="1:12" ht="17.25">
      <c r="A23" s="86" t="s">
        <v>17</v>
      </c>
      <c r="B23" s="11">
        <v>531160</v>
      </c>
      <c r="C23" s="27">
        <v>407</v>
      </c>
      <c r="D23" s="27">
        <v>185</v>
      </c>
      <c r="E23" s="27">
        <v>905</v>
      </c>
      <c r="F23" s="28">
        <v>1000</v>
      </c>
      <c r="G23" s="35">
        <v>1000</v>
      </c>
      <c r="H23" s="14">
        <v>1000</v>
      </c>
      <c r="I23" s="29">
        <v>1000</v>
      </c>
      <c r="J23" s="129">
        <v>1250</v>
      </c>
      <c r="L23" s="124"/>
    </row>
    <row r="24" spans="1:12" ht="17.25">
      <c r="A24" s="86" t="s">
        <v>84</v>
      </c>
      <c r="B24" s="11">
        <v>531180</v>
      </c>
      <c r="C24" s="27">
        <v>1211</v>
      </c>
      <c r="D24" s="27">
        <v>1512</v>
      </c>
      <c r="E24" s="27">
        <v>770</v>
      </c>
      <c r="F24" s="28">
        <v>2500</v>
      </c>
      <c r="G24" s="35">
        <v>2500</v>
      </c>
      <c r="H24" s="14">
        <v>2500</v>
      </c>
      <c r="I24" s="29">
        <v>2500</v>
      </c>
      <c r="J24" s="129">
        <v>20000</v>
      </c>
      <c r="L24" s="124"/>
    </row>
    <row r="25" spans="1:12" ht="17.25">
      <c r="A25" s="86" t="s">
        <v>126</v>
      </c>
      <c r="B25" s="11">
        <v>531200</v>
      </c>
      <c r="F25" s="28">
        <v>6400</v>
      </c>
      <c r="G25" s="35">
        <v>7185</v>
      </c>
      <c r="H25" s="14">
        <v>7185</v>
      </c>
      <c r="I25" s="29">
        <v>7185</v>
      </c>
      <c r="J25" s="129">
        <v>5000</v>
      </c>
      <c r="L25" s="124"/>
    </row>
    <row r="26" spans="1:12" ht="17.25">
      <c r="A26" s="86" t="s">
        <v>105</v>
      </c>
      <c r="B26" s="11">
        <v>531270</v>
      </c>
      <c r="C26" s="27">
        <v>3759</v>
      </c>
      <c r="D26" s="27">
        <v>7644</v>
      </c>
      <c r="E26" s="27">
        <v>2574</v>
      </c>
      <c r="F26" s="28">
        <v>6200</v>
      </c>
      <c r="G26" s="35">
        <v>6200</v>
      </c>
      <c r="H26" s="14">
        <v>6200</v>
      </c>
      <c r="I26" s="29">
        <v>8000</v>
      </c>
      <c r="J26" s="129">
        <v>20000</v>
      </c>
      <c r="L26" s="124"/>
    </row>
    <row r="27" spans="1:12" ht="17.25">
      <c r="A27" s="86" t="s">
        <v>158</v>
      </c>
      <c r="G27" s="35"/>
      <c r="I27" s="29"/>
      <c r="J27" s="129">
        <v>10000</v>
      </c>
      <c r="L27" s="124"/>
    </row>
    <row r="28" spans="1:12" ht="17.25">
      <c r="A28" s="86" t="s">
        <v>63</v>
      </c>
      <c r="B28" s="11">
        <v>531710</v>
      </c>
      <c r="C28" s="27">
        <v>1346</v>
      </c>
      <c r="D28" s="27">
        <v>791</v>
      </c>
      <c r="E28" s="27">
        <v>33268</v>
      </c>
      <c r="F28" s="28">
        <v>10000</v>
      </c>
      <c r="G28" s="35">
        <v>10000</v>
      </c>
      <c r="H28" s="14">
        <v>10000</v>
      </c>
      <c r="I28" s="29">
        <v>8000</v>
      </c>
      <c r="J28" s="129">
        <v>35000</v>
      </c>
      <c r="L28" s="124"/>
    </row>
    <row r="29" spans="10:12" ht="17.25">
      <c r="J29" s="129"/>
      <c r="L29" s="124"/>
    </row>
    <row r="30" spans="1:12" s="26" customFormat="1" ht="17.25">
      <c r="A30" s="88" t="s">
        <v>80</v>
      </c>
      <c r="C30" s="18">
        <f>SUM(C4:C29)</f>
        <v>365907</v>
      </c>
      <c r="D30" s="18">
        <f>SUM(D4:D29)</f>
        <v>436407</v>
      </c>
      <c r="E30" s="18">
        <f>SUM(E4:E29)</f>
        <v>468214</v>
      </c>
      <c r="F30" s="19">
        <f>SUM(F4:F29)</f>
        <v>517420</v>
      </c>
      <c r="G30" s="81">
        <f>SUM(G4:G29)</f>
        <v>527995</v>
      </c>
      <c r="H30" s="22">
        <f>SUM(H4:H29)</f>
        <v>527995</v>
      </c>
      <c r="I30" s="52">
        <f>SUM(I4:I28)</f>
        <v>524051</v>
      </c>
      <c r="J30" s="130">
        <f>SUM(J4:J28)</f>
        <v>865687</v>
      </c>
      <c r="K30" s="10"/>
      <c r="L30" s="124"/>
    </row>
    <row r="33" ht="17.25">
      <c r="I33" s="29" t="s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&amp;CFire</oddHeader>
    <oddFooter>&amp;CPage &amp;P&amp;RCity Budget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3" max="8" width="9.140625" style="1" customWidth="1"/>
  </cols>
  <sheetData/>
  <sheetProtection/>
  <printOptions/>
  <pageMargins left="0.75" right="0.75" top="1" bottom="1" header="0.5" footer="0.5"/>
  <pageSetup horizontalDpi="300" verticalDpi="300" orientation="landscape" r:id="rId1"/>
  <headerFooter alignWithMargins="0">
    <oddHeader>&amp;CE-911</oddHeader>
    <oddFooter>&amp;CBudget 2003&amp;RPage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Administrator</dc:creator>
  <cp:keywords/>
  <dc:description/>
  <cp:lastModifiedBy>City Administrator</cp:lastModifiedBy>
  <cp:lastPrinted>2014-09-30T14:33:11Z</cp:lastPrinted>
  <dcterms:created xsi:type="dcterms:W3CDTF">2000-08-31T19:46:16Z</dcterms:created>
  <dcterms:modified xsi:type="dcterms:W3CDTF">2014-09-30T14:33:52Z</dcterms:modified>
  <cp:category/>
  <cp:version/>
  <cp:contentType/>
  <cp:contentStatus/>
</cp:coreProperties>
</file>